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acqulin Pereira\Desktop\Jajjikari Cafe\CATERING SHEET\"/>
    </mc:Choice>
  </mc:AlternateContent>
  <bookViews>
    <workbookView xWindow="0" yWindow="0" windowWidth="28800" windowHeight="12300" firstSheet="1" activeTab="1"/>
  </bookViews>
  <sheets>
    <sheet name="HANGRY PRICE LIST AND BREAKDOWN" sheetId="1" state="hidden" r:id="rId1"/>
    <sheet name="Jajjikari cafe " sheetId="7" r:id="rId2"/>
    <sheet name="Hangry price feb2020" sheetId="3" state="hidden" r:id="rId3"/>
  </sheets>
  <definedNames>
    <definedName name="_xlnm._FilterDatabase" localSheetId="0" hidden="1">'HANGRY PRICE LIST AND BREAKDOWN'!$A$1:$K$209</definedName>
    <definedName name="_xlnm.Print_Area" localSheetId="0">'HANGRY PRICE LIST AND BREAKDOWN'!$A$1:$K$209</definedName>
  </definedNames>
  <calcPr calcId="162913"/>
</workbook>
</file>

<file path=xl/calcChain.xml><?xml version="1.0" encoding="utf-8"?>
<calcChain xmlns="http://schemas.openxmlformats.org/spreadsheetml/2006/main">
  <c r="D79" i="7" l="1"/>
  <c r="D80" i="7"/>
  <c r="D81" i="7"/>
  <c r="D56" i="7" l="1"/>
  <c r="D72" i="7" l="1"/>
  <c r="D71" i="7"/>
  <c r="D70" i="7" l="1"/>
  <c r="D69" i="7"/>
  <c r="D68" i="7"/>
  <c r="D48" i="7"/>
  <c r="D49" i="7"/>
  <c r="D50" i="7"/>
  <c r="D51" i="7"/>
  <c r="D52" i="7"/>
  <c r="D53" i="7"/>
  <c r="D55" i="7"/>
  <c r="D57" i="7"/>
  <c r="D58" i="7"/>
  <c r="D59" i="7"/>
  <c r="D33" i="7"/>
  <c r="D34" i="7"/>
  <c r="D24" i="7"/>
  <c r="D23" i="7"/>
  <c r="D25" i="7"/>
  <c r="D27" i="7"/>
  <c r="D28" i="7"/>
  <c r="D29" i="7"/>
  <c r="D30" i="7"/>
  <c r="D31" i="7"/>
  <c r="D12" i="7"/>
  <c r="D13" i="7"/>
  <c r="D14" i="7"/>
  <c r="D15" i="7"/>
  <c r="D16" i="7"/>
  <c r="D17" i="7"/>
  <c r="D18" i="7"/>
  <c r="D19" i="7"/>
  <c r="D20" i="7"/>
  <c r="D21" i="7"/>
  <c r="D11" i="7"/>
  <c r="D45" i="7"/>
  <c r="D63" i="7"/>
  <c r="D64" i="7"/>
  <c r="D67" i="7"/>
  <c r="D66" i="7" l="1"/>
  <c r="D76" i="7"/>
  <c r="D77" i="7"/>
  <c r="D32" i="7" l="1"/>
  <c r="D39" i="7"/>
  <c r="D40" i="7"/>
  <c r="D47" i="7"/>
  <c r="D62" i="7"/>
  <c r="D73" i="7"/>
  <c r="D74" i="7"/>
  <c r="D75" i="7"/>
  <c r="D37" i="7"/>
  <c r="D41" i="7"/>
  <c r="D42" i="7"/>
  <c r="D43" i="7"/>
  <c r="D44" i="7"/>
  <c r="D38" i="7"/>
  <c r="D83" i="7" l="1"/>
  <c r="D84" i="7" s="1"/>
  <c r="D85" i="7" s="1"/>
  <c r="J244" i="1"/>
  <c r="J4" i="1"/>
  <c r="J5" i="1"/>
  <c r="J3" i="1"/>
  <c r="J9" i="1"/>
  <c r="J8" i="1"/>
  <c r="J7" i="1"/>
  <c r="J255" i="1"/>
  <c r="J143" i="1"/>
  <c r="J142" i="1"/>
  <c r="J141" i="1"/>
  <c r="J177" i="1" l="1"/>
  <c r="J176" i="1"/>
  <c r="J123" i="1" l="1"/>
  <c r="J122" i="1"/>
  <c r="J85" i="1"/>
  <c r="J84" i="1"/>
  <c r="J234" i="1" l="1"/>
  <c r="J233" i="1"/>
  <c r="J228" i="1"/>
  <c r="J227" i="1"/>
  <c r="J222" i="1"/>
  <c r="J221" i="1"/>
  <c r="J184" i="1"/>
  <c r="J183" i="1"/>
  <c r="J164" i="1"/>
  <c r="J163" i="1"/>
  <c r="J161" i="1"/>
  <c r="J160" i="1"/>
  <c r="J158" i="1"/>
  <c r="J157" i="1"/>
  <c r="J155" i="1"/>
  <c r="J154" i="1"/>
  <c r="J152" i="1"/>
  <c r="J151" i="1"/>
  <c r="J146" i="1"/>
  <c r="J145" i="1"/>
  <c r="J120" i="1"/>
  <c r="J119" i="1"/>
  <c r="J174" i="1"/>
  <c r="J173" i="1"/>
  <c r="J172" i="1"/>
  <c r="J139" i="1"/>
  <c r="J138" i="1"/>
  <c r="J137" i="1"/>
  <c r="J135" i="1"/>
  <c r="J134" i="1"/>
  <c r="J133" i="1"/>
  <c r="J131" i="1"/>
  <c r="J130" i="1"/>
  <c r="J129" i="1"/>
  <c r="J127" i="1"/>
  <c r="J126" i="1"/>
  <c r="J125" i="1"/>
  <c r="J117" i="1"/>
  <c r="J116" i="1"/>
  <c r="J115" i="1"/>
  <c r="J113" i="1"/>
  <c r="J112" i="1"/>
  <c r="J111" i="1"/>
  <c r="J109" i="1"/>
  <c r="J108" i="1"/>
  <c r="J107" i="1"/>
  <c r="J97" i="1"/>
  <c r="J96" i="1"/>
  <c r="J95" i="1"/>
  <c r="J93" i="1"/>
  <c r="J92" i="1"/>
  <c r="J91" i="1"/>
  <c r="J89" i="1"/>
  <c r="J88" i="1"/>
  <c r="J87" i="1"/>
  <c r="J78" i="1"/>
  <c r="J77" i="1"/>
  <c r="J63" i="1"/>
  <c r="J62" i="1"/>
  <c r="J61" i="1"/>
  <c r="J25" i="1"/>
  <c r="J251" i="1" l="1"/>
  <c r="J216" i="1"/>
  <c r="J201" i="1"/>
  <c r="J209" i="1"/>
  <c r="J205" i="1"/>
  <c r="J194" i="1"/>
  <c r="J24" i="1"/>
  <c r="J23" i="1"/>
  <c r="J21" i="1"/>
  <c r="J20" i="1"/>
  <c r="J34" i="1"/>
  <c r="J105" i="1"/>
  <c r="J101" i="1"/>
  <c r="J82" i="1"/>
  <c r="J71" i="1"/>
  <c r="J67" i="1"/>
  <c r="J47" i="1"/>
  <c r="J43" i="1"/>
  <c r="J36" i="1"/>
  <c r="J29" i="1"/>
  <c r="J154" i="3" l="1"/>
  <c r="J153" i="3"/>
  <c r="J249" i="3"/>
  <c r="J24" i="3"/>
  <c r="J114" i="3" l="1"/>
  <c r="J115" i="3"/>
  <c r="J151" i="3"/>
  <c r="J150" i="3"/>
  <c r="J149" i="3"/>
  <c r="J156" i="3"/>
  <c r="J124" i="3"/>
  <c r="J123" i="3"/>
  <c r="J120" i="3"/>
  <c r="J121" i="3"/>
  <c r="J109" i="3"/>
  <c r="J108" i="3"/>
  <c r="J105" i="3"/>
  <c r="J106" i="3"/>
  <c r="J166" i="3"/>
  <c r="J165" i="3"/>
  <c r="J30" i="3" l="1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6" i="3"/>
  <c r="J57" i="3"/>
  <c r="J60" i="3"/>
  <c r="J61" i="3"/>
  <c r="J63" i="3"/>
  <c r="J64" i="3"/>
  <c r="J66" i="3"/>
  <c r="J67" i="3"/>
  <c r="J69" i="3"/>
  <c r="J70" i="3"/>
  <c r="J72" i="3"/>
  <c r="J73" i="3"/>
  <c r="J75" i="3"/>
  <c r="J76" i="3"/>
  <c r="J78" i="3"/>
  <c r="J79" i="3"/>
  <c r="J80" i="3"/>
  <c r="J81" i="3"/>
  <c r="J82" i="3"/>
  <c r="J84" i="3"/>
  <c r="J85" i="3"/>
  <c r="J86" i="3"/>
  <c r="J87" i="3"/>
  <c r="J88" i="3"/>
  <c r="J90" i="3"/>
  <c r="J91" i="3"/>
  <c r="J93" i="3"/>
  <c r="J94" i="3"/>
  <c r="J96" i="3"/>
  <c r="J97" i="3"/>
  <c r="J99" i="3"/>
  <c r="J100" i="3"/>
  <c r="J102" i="3"/>
  <c r="J103" i="3"/>
  <c r="J111" i="3"/>
  <c r="J112" i="3"/>
  <c r="J117" i="3"/>
  <c r="J118" i="3"/>
  <c r="J126" i="3"/>
  <c r="J127" i="3"/>
  <c r="J129" i="3"/>
  <c r="J130" i="3"/>
  <c r="J132" i="3"/>
  <c r="J133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57" i="3"/>
  <c r="J158" i="3"/>
  <c r="J159" i="3"/>
  <c r="J160" i="3"/>
  <c r="J161" i="3"/>
  <c r="J162" i="3"/>
  <c r="J163" i="3"/>
  <c r="J164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51" i="3"/>
  <c r="J252" i="3"/>
  <c r="J254" i="3"/>
  <c r="J255" i="3"/>
  <c r="J264" i="3"/>
  <c r="J263" i="3"/>
  <c r="J262" i="3"/>
  <c r="J261" i="3"/>
  <c r="J260" i="3"/>
  <c r="J259" i="3"/>
  <c r="J258" i="3"/>
  <c r="J257" i="3"/>
  <c r="J29" i="3"/>
  <c r="J28" i="3"/>
  <c r="J27" i="3"/>
  <c r="J26" i="3"/>
  <c r="J25" i="3"/>
  <c r="J23" i="3"/>
  <c r="J22" i="3"/>
  <c r="J21" i="3"/>
  <c r="J20" i="3"/>
  <c r="J18" i="3"/>
  <c r="J17" i="3"/>
  <c r="J15" i="3"/>
  <c r="J14" i="3"/>
  <c r="J12" i="3"/>
  <c r="J11" i="3"/>
  <c r="J9" i="3"/>
  <c r="J8" i="3"/>
  <c r="J6" i="3"/>
  <c r="J5" i="3"/>
  <c r="J3" i="3"/>
  <c r="J2" i="3"/>
  <c r="J11" i="1"/>
  <c r="J12" i="1"/>
  <c r="J14" i="1"/>
  <c r="J15" i="1"/>
  <c r="J17" i="1"/>
  <c r="J18" i="1"/>
  <c r="J27" i="1"/>
  <c r="J28" i="1"/>
  <c r="J31" i="1"/>
  <c r="J32" i="1"/>
  <c r="J35" i="1"/>
  <c r="J38" i="1"/>
  <c r="J39" i="1"/>
  <c r="J41" i="1"/>
  <c r="J42" i="1"/>
  <c r="J45" i="1"/>
  <c r="J46" i="1"/>
  <c r="J49" i="1"/>
  <c r="J50" i="1"/>
  <c r="J52" i="1"/>
  <c r="J53" i="1"/>
  <c r="J55" i="1"/>
  <c r="J56" i="1"/>
  <c r="J58" i="1"/>
  <c r="J59" i="1"/>
  <c r="J65" i="1"/>
  <c r="J66" i="1"/>
  <c r="J69" i="1"/>
  <c r="J70" i="1"/>
  <c r="J73" i="1"/>
  <c r="J74" i="1"/>
  <c r="J76" i="1"/>
  <c r="J80" i="1"/>
  <c r="J81" i="1"/>
  <c r="J99" i="1"/>
  <c r="J100" i="1"/>
  <c r="J103" i="1"/>
  <c r="J104" i="1"/>
  <c r="J148" i="1"/>
  <c r="J149" i="1"/>
  <c r="J165" i="1"/>
  <c r="J166" i="1"/>
  <c r="J167" i="1"/>
  <c r="J169" i="1"/>
  <c r="J170" i="1"/>
  <c r="J180" i="1"/>
  <c r="J181" i="1"/>
  <c r="J185" i="1"/>
  <c r="J186" i="1"/>
  <c r="J187" i="1"/>
  <c r="J188" i="1"/>
  <c r="J189" i="1"/>
  <c r="J190" i="1"/>
  <c r="J191" i="1"/>
  <c r="J192" i="1"/>
  <c r="J193" i="1"/>
  <c r="J196" i="1"/>
  <c r="J197" i="1"/>
  <c r="J199" i="1"/>
  <c r="J200" i="1"/>
  <c r="J203" i="1"/>
  <c r="J204" i="1"/>
  <c r="J207" i="1"/>
  <c r="J208" i="1"/>
  <c r="J259" i="1"/>
  <c r="J258" i="1"/>
  <c r="J257" i="1"/>
  <c r="J254" i="1"/>
  <c r="J246" i="1"/>
  <c r="J247" i="1"/>
  <c r="J249" i="1"/>
  <c r="J250" i="1"/>
  <c r="J253" i="1"/>
  <c r="J218" i="1" l="1"/>
  <c r="J219" i="1"/>
  <c r="J212" i="1" l="1"/>
  <c r="J213" i="1"/>
  <c r="J214" i="1"/>
  <c r="J215" i="1"/>
  <c r="J223" i="1"/>
  <c r="J224" i="1"/>
  <c r="J225" i="1"/>
  <c r="J226" i="1"/>
  <c r="J229" i="1"/>
  <c r="J230" i="1"/>
  <c r="J231" i="1"/>
  <c r="J232" i="1"/>
  <c r="J235" i="1"/>
  <c r="J236" i="1"/>
  <c r="J237" i="1"/>
  <c r="J238" i="1"/>
  <c r="J239" i="1"/>
  <c r="J240" i="1"/>
  <c r="J241" i="1"/>
  <c r="J242" i="1"/>
  <c r="J243" i="1"/>
  <c r="J211" i="1"/>
</calcChain>
</file>

<file path=xl/sharedStrings.xml><?xml version="1.0" encoding="utf-8"?>
<sst xmlns="http://schemas.openxmlformats.org/spreadsheetml/2006/main" count="1211" uniqueCount="301">
  <si>
    <t>Label</t>
  </si>
  <si>
    <t>protein_type</t>
  </si>
  <si>
    <t>carbohydrate_type</t>
  </si>
  <si>
    <t>Lean &amp; Clean Chicken Breast</t>
  </si>
  <si>
    <t>Almond &amp; Feta Chicken with Zucchini &amp; Beans</t>
  </si>
  <si>
    <t>Green Beans &amp;  Zucchini</t>
  </si>
  <si>
    <t>Beef Bolognese</t>
  </si>
  <si>
    <t>Beef Chilli Con Carne</t>
  </si>
  <si>
    <t>Basmati Rice</t>
  </si>
  <si>
    <t>Mexican Chilli Con Carne</t>
  </si>
  <si>
    <t>Mexicana Rice</t>
  </si>
  <si>
    <t>Lean &amp; Clean Beef Meat Balls</t>
  </si>
  <si>
    <t>Mixed Veggies</t>
  </si>
  <si>
    <t>Italian Beef Balls &amp; Spanakopita rice</t>
  </si>
  <si>
    <t>Spanakopita rice</t>
  </si>
  <si>
    <t>Sweet Potato</t>
  </si>
  <si>
    <t>Greens</t>
  </si>
  <si>
    <t>Butter Chicken</t>
  </si>
  <si>
    <t>Chicken &amp; Pea Mash</t>
  </si>
  <si>
    <t>Garlic Pea Mash</t>
  </si>
  <si>
    <t>Chicken &amp; Cheesy Sauce</t>
  </si>
  <si>
    <t>Chicken Boscaiola</t>
  </si>
  <si>
    <t>Chicken Korma</t>
  </si>
  <si>
    <t>Chicken Lemon Gravy</t>
  </si>
  <si>
    <t>Chicken Pesto Pasta</t>
  </si>
  <si>
    <t>Pesto Pasta</t>
  </si>
  <si>
    <t>Chicken with Almond &amp; Feta</t>
  </si>
  <si>
    <t>Sweet Potato Chips</t>
  </si>
  <si>
    <t>Lean &amp; Clean Fish</t>
  </si>
  <si>
    <t>Fish Salsa Verde + Turmeric Rice</t>
  </si>
  <si>
    <t>Turmeric Rice</t>
  </si>
  <si>
    <t>Herb Crusted Barramundi &amp; Roasted Veg</t>
  </si>
  <si>
    <t>Roasted Veg Salad</t>
  </si>
  <si>
    <t>Honey Mustard Chicken</t>
  </si>
  <si>
    <t>Honey Soy Chicken with Hokkien Noodles</t>
  </si>
  <si>
    <t>Honey Soy Chicken</t>
  </si>
  <si>
    <t>Hokkien Veg Noodles</t>
  </si>
  <si>
    <t>Middle Eastern Barramundi</t>
  </si>
  <si>
    <t>Moroccan Lamb</t>
  </si>
  <si>
    <t>Couscous</t>
  </si>
  <si>
    <t>Low Carb Moussaka</t>
  </si>
  <si>
    <t>Oregano chicken &amp; Southern Bean Salad</t>
  </si>
  <si>
    <t>Southern Bean Salad</t>
  </si>
  <si>
    <t>Oregano Chicken with Greek Couscous</t>
  </si>
  <si>
    <t>Portuguese Chicken with Broccoli Rice</t>
  </si>
  <si>
    <t>Peri Chicken + chips</t>
  </si>
  <si>
    <t>Sweet Potato + White Potato Chips</t>
  </si>
  <si>
    <t>Portuguese Pulled Chicken</t>
  </si>
  <si>
    <t>Raw Slaw</t>
  </si>
  <si>
    <t>Pulled Beef &amp; Sweet Potato chips</t>
  </si>
  <si>
    <t>Chipotle Chicken &amp; Chic Pea Salad</t>
  </si>
  <si>
    <t>Pulled Chipotle Chicken</t>
  </si>
  <si>
    <t>Bean Salad</t>
  </si>
  <si>
    <t>Slow Cooked Beef</t>
  </si>
  <si>
    <t>Green Peas</t>
  </si>
  <si>
    <t>Spicy Salsa Chicken</t>
  </si>
  <si>
    <t>Lean &amp; Clean Steak</t>
  </si>
  <si>
    <t>Steak Diane</t>
  </si>
  <si>
    <t>Steak Peppercorn with Chips</t>
  </si>
  <si>
    <t>White Potato Chips</t>
  </si>
  <si>
    <t>Swedish Beef Balls</t>
  </si>
  <si>
    <t>Mashed Potato</t>
  </si>
  <si>
    <t>Thai Green Curry with Cauliflower Rice</t>
  </si>
  <si>
    <t>Cauliflower Rice</t>
  </si>
  <si>
    <t>Thai Chicken Noodle Salad</t>
  </si>
  <si>
    <t>Noodle Salad</t>
  </si>
  <si>
    <t>Thai Red Curry</t>
  </si>
  <si>
    <t>Thai Green Curry with Coconut Rice</t>
  </si>
  <si>
    <t>Coconut Rice</t>
  </si>
  <si>
    <t>Tuscan Beef Stew</t>
  </si>
  <si>
    <t>Vegan Japanese Curry</t>
  </si>
  <si>
    <t>VEGAN Teriyaki Soy Chicken with Rice Noodles</t>
  </si>
  <si>
    <t>Total</t>
  </si>
  <si>
    <t>VEGAN Penne with Bolognese</t>
  </si>
  <si>
    <t>VEGAN Tofu Thai Green Curry</t>
  </si>
  <si>
    <t>VEGAN Japanese Curry</t>
  </si>
  <si>
    <t>sweet potato chips</t>
  </si>
  <si>
    <t xml:space="preserve">Pricing </t>
  </si>
  <si>
    <t xml:space="preserve">honey Siricha beef </t>
  </si>
  <si>
    <t>Paella rice mix wth choritzio</t>
  </si>
  <si>
    <t xml:space="preserve">Vegan Madras  Beef </t>
  </si>
  <si>
    <t xml:space="preserve">fragrant  Tumeric Rice </t>
  </si>
  <si>
    <t xml:space="preserve">Mixed veg </t>
  </si>
  <si>
    <t xml:space="preserve">mixed vegetables </t>
  </si>
  <si>
    <t xml:space="preserve">Seasonedd Rice </t>
  </si>
  <si>
    <t xml:space="preserve">Broccoli Rice mix + Peas </t>
  </si>
  <si>
    <t xml:space="preserve">Broccoli Rice mix + green Peas </t>
  </si>
  <si>
    <t>allow 50gm pea in costing</t>
  </si>
  <si>
    <t>allow 70gm pea in costing</t>
  </si>
  <si>
    <t xml:space="preserve">Morrocan Veg Tagine </t>
  </si>
  <si>
    <t xml:space="preserve">gren veg </t>
  </si>
  <si>
    <t xml:space="preserve">honey Sriracha beef </t>
  </si>
  <si>
    <t xml:space="preserve">Seasoned Rice </t>
  </si>
  <si>
    <t>Broccoli</t>
  </si>
  <si>
    <t xml:space="preserve">lean andd clean Chicken breast </t>
  </si>
  <si>
    <t xml:space="preserve">lean and clean Chicken breast </t>
  </si>
  <si>
    <t xml:space="preserve">mixed Vegetable </t>
  </si>
  <si>
    <t xml:space="preserve">mixed Vegetables </t>
  </si>
  <si>
    <t xml:space="preserve">Steamed Greens W Brocoli Beans and Zucchini, peas </t>
  </si>
  <si>
    <t>all</t>
  </si>
  <si>
    <t xml:space="preserve">Brocoli rice and peas </t>
  </si>
  <si>
    <t xml:space="preserve">Vegan bolognaise with roast vegie salad </t>
  </si>
  <si>
    <t xml:space="preserve">Thai green tofu curry cauliflower rice </t>
  </si>
  <si>
    <t xml:space="preserve">Vegan terriaki soy Chicken  brocoli and Carrotts </t>
  </si>
  <si>
    <t xml:space="preserve">brocoli and carrots </t>
  </si>
  <si>
    <t xml:space="preserve">none </t>
  </si>
  <si>
    <t xml:space="preserve">Vegan Madras beef cauliflower rice </t>
  </si>
  <si>
    <t>Column1</t>
  </si>
  <si>
    <t>Column2</t>
  </si>
  <si>
    <t>Column3</t>
  </si>
  <si>
    <t>Column4</t>
  </si>
  <si>
    <t>Column5</t>
  </si>
  <si>
    <t>Column6</t>
  </si>
  <si>
    <t>Column7</t>
  </si>
  <si>
    <t>Column9</t>
  </si>
  <si>
    <t xml:space="preserve">total weight </t>
  </si>
  <si>
    <t>carbohydrate quantity</t>
  </si>
  <si>
    <t>Sauce  Quantity</t>
  </si>
  <si>
    <t xml:space="preserve">10almonds </t>
  </si>
  <si>
    <t xml:space="preserve">Southern Bean Salad </t>
  </si>
  <si>
    <t xml:space="preserve">Chick pea Salad </t>
  </si>
  <si>
    <t xml:space="preserve">lean and Clean Meat Balls </t>
  </si>
  <si>
    <t xml:space="preserve">Thai Red Curry - Chicken </t>
  </si>
  <si>
    <t xml:space="preserve">Thai Red Curry- Chicken </t>
  </si>
  <si>
    <t xml:space="preserve">Brocoli and Cauli rice </t>
  </si>
  <si>
    <t xml:space="preserve">protien </t>
  </si>
  <si>
    <t xml:space="preserve">Vegetable </t>
  </si>
  <si>
    <t xml:space="preserve">Portuguese chicken NO PULLED </t>
  </si>
  <si>
    <t xml:space="preserve">brocoli cauli rice and peas </t>
  </si>
  <si>
    <t xml:space="preserve">Pulled Chipotle Chicken Sweet Potato mash and peas </t>
  </si>
  <si>
    <t xml:space="preserve">pulled Chicken </t>
  </si>
  <si>
    <t xml:space="preserve">sweet mash and peas </t>
  </si>
  <si>
    <t xml:space="preserve">Pulled Chicken </t>
  </si>
  <si>
    <t xml:space="preserve">Pulled Chipotle Chicken Sweet Potato mash and peas and Zucchinini </t>
  </si>
  <si>
    <t xml:space="preserve">sweet mash and peas and Zucchini </t>
  </si>
  <si>
    <t xml:space="preserve">Garlic Pea Mash </t>
  </si>
  <si>
    <t xml:space="preserve">Clean Meat Balls Garlic Pea Mash </t>
  </si>
  <si>
    <t xml:space="preserve">Pulled Beef </t>
  </si>
  <si>
    <t xml:space="preserve">chicken pea Salad </t>
  </si>
  <si>
    <t xml:space="preserve">bean salad </t>
  </si>
  <si>
    <t>Fish Salsa Verde + cauliflower Rice</t>
  </si>
  <si>
    <t>Tofu Pad Thai</t>
  </si>
  <si>
    <t xml:space="preserve">Pulled Beef  - brocoli </t>
  </si>
  <si>
    <t>Vegetable</t>
  </si>
  <si>
    <t>Protein</t>
  </si>
  <si>
    <t>Carbohydrate</t>
  </si>
  <si>
    <t>Sauce</t>
  </si>
  <si>
    <t>orecchiette</t>
  </si>
  <si>
    <t xml:space="preserve">Meat Balls </t>
  </si>
  <si>
    <t>Meat Balls</t>
  </si>
  <si>
    <t>Chicken Breast</t>
  </si>
  <si>
    <t>Chicken Breaat</t>
  </si>
  <si>
    <t>Herb Crusted Barramundi</t>
  </si>
  <si>
    <t>Barramundi</t>
  </si>
  <si>
    <t>Chicken</t>
  </si>
  <si>
    <t>Fish</t>
  </si>
  <si>
    <t>Morrocan Lamb</t>
  </si>
  <si>
    <t>Moussaka</t>
  </si>
  <si>
    <t>Oregano chicken</t>
  </si>
  <si>
    <t>Oregano Chicken</t>
  </si>
  <si>
    <t>Portuguese Chicken</t>
  </si>
  <si>
    <t xml:space="preserve">Chicken </t>
  </si>
  <si>
    <t>Pulled Beef</t>
  </si>
  <si>
    <t xml:space="preserve">Steak </t>
  </si>
  <si>
    <t>Steak</t>
  </si>
  <si>
    <t>Thai Green Curry</t>
  </si>
  <si>
    <t>Roast Vegie Salad</t>
  </si>
  <si>
    <t>Vegan Bolognaise</t>
  </si>
  <si>
    <t>Vvegan Bolognaise</t>
  </si>
  <si>
    <t>Mustard Cream Chicken</t>
  </si>
  <si>
    <t>Vegan Beef Madras</t>
  </si>
  <si>
    <t>Vegan Beed Madras</t>
  </si>
  <si>
    <t>N/A</t>
  </si>
  <si>
    <t>Thai green tofu curry</t>
  </si>
  <si>
    <t>Vegan Madras Beef</t>
  </si>
  <si>
    <t xml:space="preserve">Vegan terriaki soy Chicken  </t>
  </si>
  <si>
    <t xml:space="preserve">Vegan terriaki soy Chicken </t>
  </si>
  <si>
    <t xml:space="preserve">Pulled Beef  &amp; broccoli </t>
  </si>
  <si>
    <t>Garlic pea mash</t>
  </si>
  <si>
    <t>Vegan Japanese Curry &amp; Greens</t>
  </si>
  <si>
    <t>Almond &amp; Feta</t>
  </si>
  <si>
    <t>Column22</t>
  </si>
  <si>
    <t>Meat Ball tomato sauce</t>
  </si>
  <si>
    <t>Fish Salsa Verde + Broccoli Rice</t>
  </si>
  <si>
    <t>Broccoli Rice</t>
  </si>
  <si>
    <t>Salsa Verde</t>
  </si>
  <si>
    <t>Honey Soy Chicken w/broc cauli Rice &amp; Peas</t>
  </si>
  <si>
    <t xml:space="preserve">Broc/cauli rice </t>
  </si>
  <si>
    <t>Peas</t>
  </si>
  <si>
    <t>Honey Soy</t>
  </si>
  <si>
    <t>Broc/cauli Rice</t>
  </si>
  <si>
    <t>Chickpea Salad</t>
  </si>
  <si>
    <t>Sauce Mixed In</t>
  </si>
  <si>
    <t>Swedish Meatball Sauce</t>
  </si>
  <si>
    <t>Price ex gst</t>
  </si>
  <si>
    <t>Mustard Cream Sauce</t>
  </si>
  <si>
    <t>coconut yoghurt</t>
  </si>
  <si>
    <t>Portuguese Sauce</t>
  </si>
  <si>
    <t>Slaw</t>
  </si>
  <si>
    <t>Pepper Sauce</t>
  </si>
  <si>
    <t>Spicy Salsa</t>
  </si>
  <si>
    <t>No Sauce</t>
  </si>
  <si>
    <t>Diane Sauce</t>
  </si>
  <si>
    <t xml:space="preserve">green veg </t>
  </si>
  <si>
    <t xml:space="preserve">BBQ Sauce </t>
  </si>
  <si>
    <t>Beef Bolognese with Pasta</t>
  </si>
  <si>
    <t>Beef Bolognese Whith Pasta</t>
  </si>
  <si>
    <t>Beef Chilli Con Carne w/Basmati Rice</t>
  </si>
  <si>
    <t>Mexican Chilli Con Carne w/Mexicana Rice</t>
  </si>
  <si>
    <t>Lean &amp; Clean Beef Meat Balls w/Basmati Rice and Mixed Veggies</t>
  </si>
  <si>
    <t>Lean &amp; Clean Beef Meat Balls w/Garlic pea mash</t>
  </si>
  <si>
    <t>Lean &amp; Clean Beef Meat Balls w/Sweet potato &amp; Greens</t>
  </si>
  <si>
    <t>Butter Chicken w/Basmati Rice</t>
  </si>
  <si>
    <t>Chicken &amp; Pea Mash W/Sweet potato Chips &amp; Garlic Pea Mash</t>
  </si>
  <si>
    <t>Lean &amp; Clean Chicken Breast w/Basmati Rice &amp; Mixed Vegies</t>
  </si>
  <si>
    <t>Lean &amp; Clean Chicken Breast With Sweet Potato &amp; Greens</t>
  </si>
  <si>
    <t>Cheesy Sau ce</t>
  </si>
  <si>
    <t>Cheesy Sauce</t>
  </si>
  <si>
    <t>Chicken Korma W/Basmati Rice  &amp; Greens</t>
  </si>
  <si>
    <t>Chicken with Almond &amp; Feta &amp; Sweet Potato Fries</t>
  </si>
  <si>
    <t>Lean &amp; Clean Fish W/Basmati Rice &amp; Mixed Veggies</t>
  </si>
  <si>
    <t>Lean &amp; Clean Fish W/Greens</t>
  </si>
  <si>
    <t>Lean &amp; Clean Fish w/Sweet potato Mash &amp; Greens</t>
  </si>
  <si>
    <t>Middle Eastern Barramundi w/Sweet Potato &amp; Greens</t>
  </si>
  <si>
    <t>Moroccan Lamb w/Cous Cous</t>
  </si>
  <si>
    <t>Low Carb Moussaka W/Mixed Veggies</t>
  </si>
  <si>
    <t>Portuguese Chicken with Broc/cauli Rice Rice</t>
  </si>
  <si>
    <t>Portuguese Pulled Chicken W/sweet Potato Chips &amp; Slaw</t>
  </si>
  <si>
    <t>Pulled Chipotle Chicken - Sweet Potato + White Potato Chips</t>
  </si>
  <si>
    <t>Slow Cooked Beef w/Sweet potato &amp; Peas</t>
  </si>
  <si>
    <t>Spicy Salsa Chicken w/Mexicana Rice</t>
  </si>
  <si>
    <t>Lean &amp; Clean Steak w/Basmati rice &amp; Mixed Vegies</t>
  </si>
  <si>
    <t>Lean &amp; Clean Steak w/Sweet Potato &amp; Greens</t>
  </si>
  <si>
    <t>Steak Diane w/Sweet potato Chips</t>
  </si>
  <si>
    <t>Thai Red Curry w/Basmati Rice</t>
  </si>
  <si>
    <t>Tuscan Beef Stew w/Mash potato &amp; Greens</t>
  </si>
  <si>
    <t>honey Siricha beef  w/Seasoned rice &amp; Mixed Veggies</t>
  </si>
  <si>
    <t>Vegan Madras  Beef w/tumeric Rice &amp; Mixed Veg</t>
  </si>
  <si>
    <t>VEGAN Japanese Curry W/basmati Rice</t>
  </si>
  <si>
    <t>Morrocan Veg Tagine W/green Veg</t>
  </si>
  <si>
    <t>Chicken &amp; Pea Mash w/Sweet Potato Chips</t>
  </si>
  <si>
    <t>Lean and clean Chicken breast w/Mixed Veg</t>
  </si>
  <si>
    <t>Middle Eastern Barramundi w/Greens</t>
  </si>
  <si>
    <t>Slow Cooked Beef w/Sweet Potato &amp; Green peas</t>
  </si>
  <si>
    <t>Slow Cooked Beef W/Greens</t>
  </si>
  <si>
    <t>Slow Cooked Beef w/Greens</t>
  </si>
  <si>
    <t>Lean &amp; Clean Steak w/Basmati Rice &amp; Mixed Vegies</t>
  </si>
  <si>
    <t>Lean &amp; Clean Steak &amp; Mixed Vegies</t>
  </si>
  <si>
    <t>honey Sriracha beef  w/seasoned Rice &amp; Mixed Vegies</t>
  </si>
  <si>
    <t>honey Sriracha beef w/Broccoli</t>
  </si>
  <si>
    <t>Thai Red Chicken Curry w/ Broc/cauli Rice</t>
  </si>
  <si>
    <t>Sweet potato mash</t>
  </si>
  <si>
    <t xml:space="preserve"> ORDERED QTY</t>
  </si>
  <si>
    <t xml:space="preserve">Jajjikari Café Catering sheet </t>
  </si>
  <si>
    <t>Jajjikari.cafe@julalikari.com.au</t>
  </si>
  <si>
    <t xml:space="preserve">Assorted sandwiches </t>
  </si>
  <si>
    <t xml:space="preserve">Home Made Quiche and Salad </t>
  </si>
  <si>
    <t>Home Made Quiche and Salad (VG)</t>
  </si>
  <si>
    <t xml:space="preserve">Curry chicken with rice </t>
  </si>
  <si>
    <t xml:space="preserve">Whole Carrott Cake </t>
  </si>
  <si>
    <t>Total (inc gst)</t>
  </si>
  <si>
    <t>PLESASE INDICATE THE DATE/TIME YOU WOULD LIKE YOUR MORNING TEA TO BE PICKED UP HERE:</t>
  </si>
  <si>
    <t xml:space="preserve">Seasonal Fruit platter </t>
  </si>
  <si>
    <t>Homemade scones with whipped cream and jam (VG)</t>
  </si>
  <si>
    <t>Dietry requirements:</t>
  </si>
  <si>
    <t xml:space="preserve">Please advise if you have any dietry requirements. </t>
  </si>
  <si>
    <t>Toal (exc gst)</t>
  </si>
  <si>
    <t>GST</t>
  </si>
  <si>
    <t>PRICE</t>
  </si>
  <si>
    <t>TOTAL AMOUNT</t>
  </si>
  <si>
    <t>Assorted danished (VG)</t>
  </si>
  <si>
    <t>Croissants with fillings of your choice: Ham &amp; Cheese</t>
  </si>
  <si>
    <t>Croissants with fillings of your choice: Ham, Cheese &amp; Tomato</t>
  </si>
  <si>
    <t>Chefs choice homemade sweeet muffins (VG)</t>
  </si>
  <si>
    <t>Croissants with fillings of your choice: Cheese &amp; Tomato (VG)</t>
  </si>
  <si>
    <t>Chefs choice homemade savoury muffins (VG)</t>
  </si>
  <si>
    <t>Chefs choice homemade savoury muffins</t>
  </si>
  <si>
    <t>Hommade Quiche only</t>
  </si>
  <si>
    <t>Hommade Quiche only(VG)</t>
  </si>
  <si>
    <t>Lunch come with Assorted danishes- Please choose one additional option below for (minimum 10 people)</t>
  </si>
  <si>
    <t>Morning tea comes with seasonal fruit platter, please choose one additional option below (min 10 people)</t>
  </si>
  <si>
    <t>Damper with butter and Jam</t>
  </si>
  <si>
    <t>Individually packed Roast chicken, house salad and homemade damper</t>
  </si>
  <si>
    <t>Vegetarian Lasagana, House salad and Damper</t>
  </si>
  <si>
    <t>Beef Lasagana, House salad  and Damper</t>
  </si>
  <si>
    <t>Creamy Chicken Mushroom and Pinenut Lasagana, House Salad and Damper</t>
  </si>
  <si>
    <t xml:space="preserve">Curry Kangaroo with rice </t>
  </si>
  <si>
    <t>Ox Tail Hot Pot with veggies, damper and steam rice</t>
  </si>
  <si>
    <t xml:space="preserve">Chiefs Choice Whole Homemade Baked Cheese cake </t>
  </si>
  <si>
    <t xml:space="preserve">Grannysmith Apple &amp; Wattleseed Tea Cake </t>
  </si>
  <si>
    <t>Afternoon tea comes with Fruit Platter (min 10 people)</t>
  </si>
  <si>
    <t>PLESASE INDICATE THE TIME YOU WOULD LIKE YOUR CAKE TO BE PICKED UP HERE:</t>
  </si>
  <si>
    <t>PLESASE INDICATE THE TIME YOU WOULD LIKE YOUR AFTERNOON TEA TO BE PICKED UP HERE:</t>
  </si>
  <si>
    <t>PLESASE INDICATE THE TIME YOU WOULD LIKE YOUR LUNCH TO BE PICKED UP HERE:</t>
  </si>
  <si>
    <t xml:space="preserve">Additional items,  please choose one option (min 10 people) </t>
  </si>
  <si>
    <r>
      <t xml:space="preserve"> Please ensure when choosing items in the Morning Tea, Lunch and Afternoon Tea sections that you put a number in the order QTY coloum </t>
    </r>
    <r>
      <rPr>
        <b/>
        <sz val="10"/>
        <rFont val="Calibri"/>
        <family val="2"/>
        <scheme val="minor"/>
      </rPr>
      <t>(minimum 10 people)</t>
    </r>
    <r>
      <rPr>
        <sz val="10"/>
        <rFont val="Calibri"/>
        <family val="2"/>
        <scheme val="minor"/>
      </rPr>
      <t xml:space="preserve">. Jajjikari cater for a minimun of (10) people. Once you have completed the order form, scroll down to the bottom and you will find the quote amount for your catering session. (PLEASE NOTE* Jajjikari catering needs to be picked up from 13 Paterson Street) back gate entrance. You can call us on 89632155 if you need assistance. </t>
    </r>
  </si>
  <si>
    <t xml:space="preserve">Company Name: </t>
  </si>
  <si>
    <t xml:space="preserve">Contact Name/ Number: </t>
  </si>
  <si>
    <t>Number of people:</t>
  </si>
  <si>
    <t xml:space="preserve">Date: </t>
  </si>
  <si>
    <t>Catering 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</si>
</sst>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5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0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  <charset val="128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 Light"/>
      <family val="2"/>
      <scheme val="major"/>
    </font>
    <font>
      <sz val="12"/>
      <color rgb="FFFF0000"/>
      <name val="Calibri (Body)"/>
    </font>
    <font>
      <sz val="12"/>
      <color rgb="FFFF0000"/>
      <name val="Calibri"/>
      <family val="2"/>
      <charset val="128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6"/>
      <color theme="1"/>
      <name val="MS Gothic"/>
      <family val="3"/>
    </font>
    <font>
      <u/>
      <sz val="18"/>
      <color theme="10"/>
      <name val="Calibri"/>
      <family val="2"/>
      <charset val="128"/>
      <scheme val="minor"/>
    </font>
    <font>
      <b/>
      <sz val="2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0" fontId="3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36" borderId="10" xfId="0" applyFont="1" applyFill="1" applyBorder="1"/>
    <xf numFmtId="0" fontId="0" fillId="34" borderId="10" xfId="0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0" fillId="35" borderId="10" xfId="0" applyFill="1" applyBorder="1"/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/>
    <xf numFmtId="0" fontId="22" fillId="35" borderId="10" xfId="0" applyFont="1" applyFill="1" applyBorder="1"/>
    <xf numFmtId="0" fontId="22" fillId="33" borderId="10" xfId="0" applyFont="1" applyFill="1" applyBorder="1"/>
    <xf numFmtId="0" fontId="22" fillId="34" borderId="10" xfId="0" applyFont="1" applyFill="1" applyBorder="1"/>
    <xf numFmtId="0" fontId="22" fillId="34" borderId="10" xfId="0" applyFont="1" applyFill="1" applyBorder="1" applyAlignment="1">
      <alignment horizontal="center"/>
    </xf>
    <xf numFmtId="0" fontId="0" fillId="35" borderId="10" xfId="0" applyFont="1" applyFill="1" applyBorder="1"/>
    <xf numFmtId="0" fontId="0" fillId="33" borderId="10" xfId="0" applyFont="1" applyFill="1" applyBorder="1"/>
    <xf numFmtId="0" fontId="0" fillId="34" borderId="10" xfId="0" applyFont="1" applyFill="1" applyBorder="1"/>
    <xf numFmtId="0" fontId="0" fillId="36" borderId="10" xfId="0" applyFont="1" applyFill="1" applyBorder="1"/>
    <xf numFmtId="0" fontId="20" fillId="37" borderId="10" xfId="0" applyFont="1" applyFill="1" applyBorder="1" applyAlignment="1">
      <alignment horizontal="center"/>
    </xf>
    <xf numFmtId="0" fontId="25" fillId="39" borderId="11" xfId="0" applyFont="1" applyFill="1" applyBorder="1" applyAlignment="1">
      <alignment vertical="center"/>
    </xf>
    <xf numFmtId="0" fontId="25" fillId="39" borderId="12" xfId="0" applyFont="1" applyFill="1" applyBorder="1" applyAlignment="1">
      <alignment vertical="center"/>
    </xf>
    <xf numFmtId="0" fontId="26" fillId="39" borderId="12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39" borderId="11" xfId="0" applyFont="1" applyFill="1" applyBorder="1" applyAlignment="1">
      <alignment vertical="center"/>
    </xf>
    <xf numFmtId="44" fontId="0" fillId="35" borderId="10" xfId="42" applyFont="1" applyFill="1" applyBorder="1"/>
    <xf numFmtId="44" fontId="0" fillId="33" borderId="10" xfId="42" applyFont="1" applyFill="1" applyBorder="1"/>
    <xf numFmtId="44" fontId="0" fillId="0" borderId="10" xfId="42" applyFont="1" applyBorder="1"/>
    <xf numFmtId="44" fontId="0" fillId="36" borderId="10" xfId="42" applyFont="1" applyFill="1" applyBorder="1"/>
    <xf numFmtId="0" fontId="0" fillId="41" borderId="10" xfId="0" applyFill="1" applyBorder="1"/>
    <xf numFmtId="0" fontId="0" fillId="41" borderId="10" xfId="0" applyFont="1" applyFill="1" applyBorder="1"/>
    <xf numFmtId="44" fontId="0" fillId="41" borderId="10" xfId="42" applyFont="1" applyFill="1" applyBorder="1"/>
    <xf numFmtId="0" fontId="0" fillId="42" borderId="10" xfId="0" applyFill="1" applyBorder="1"/>
    <xf numFmtId="0" fontId="0" fillId="42" borderId="10" xfId="0" applyFont="1" applyFill="1" applyBorder="1"/>
    <xf numFmtId="44" fontId="0" fillId="42" borderId="10" xfId="42" applyFont="1" applyFill="1" applyBorder="1"/>
    <xf numFmtId="44" fontId="0" fillId="35" borderId="13" xfId="42" applyFont="1" applyFill="1" applyBorder="1"/>
    <xf numFmtId="44" fontId="0" fillId="33" borderId="13" xfId="42" applyFont="1" applyFill="1" applyBorder="1"/>
    <xf numFmtId="44" fontId="0" fillId="34" borderId="13" xfId="42" applyFont="1" applyFill="1" applyBorder="1"/>
    <xf numFmtId="44" fontId="0" fillId="0" borderId="13" xfId="42" applyFont="1" applyBorder="1"/>
    <xf numFmtId="0" fontId="0" fillId="35" borderId="14" xfId="0" applyFill="1" applyBorder="1"/>
    <xf numFmtId="0" fontId="0" fillId="35" borderId="14" xfId="0" applyFont="1" applyFill="1" applyBorder="1"/>
    <xf numFmtId="44" fontId="0" fillId="35" borderId="15" xfId="42" applyFont="1" applyFill="1" applyBorder="1"/>
    <xf numFmtId="0" fontId="0" fillId="36" borderId="13" xfId="0" applyFill="1" applyBorder="1"/>
    <xf numFmtId="0" fontId="0" fillId="41" borderId="10" xfId="0" applyFill="1" applyBorder="1" applyAlignment="1">
      <alignment horizontal="center"/>
    </xf>
    <xf numFmtId="0" fontId="22" fillId="41" borderId="10" xfId="0" applyFont="1" applyFill="1" applyBorder="1"/>
    <xf numFmtId="0" fontId="22" fillId="41" borderId="10" xfId="0" applyFont="1" applyFill="1" applyBorder="1" applyAlignment="1">
      <alignment horizontal="center"/>
    </xf>
    <xf numFmtId="0" fontId="0" fillId="41" borderId="0" xfId="0" applyFill="1"/>
    <xf numFmtId="0" fontId="0" fillId="42" borderId="10" xfId="0" applyFill="1" applyBorder="1" applyAlignment="1">
      <alignment horizontal="center"/>
    </xf>
    <xf numFmtId="0" fontId="0" fillId="42" borderId="0" xfId="0" applyFill="1"/>
    <xf numFmtId="0" fontId="22" fillId="42" borderId="10" xfId="0" applyFont="1" applyFill="1" applyBorder="1"/>
    <xf numFmtId="0" fontId="22" fillId="42" borderId="10" xfId="0" applyFont="1" applyFill="1" applyBorder="1" applyAlignment="1">
      <alignment horizontal="center"/>
    </xf>
    <xf numFmtId="0" fontId="22" fillId="36" borderId="10" xfId="0" applyFont="1" applyFill="1" applyBorder="1"/>
    <xf numFmtId="0" fontId="22" fillId="36" borderId="10" xfId="0" applyFont="1" applyFill="1" applyBorder="1" applyAlignment="1">
      <alignment horizontal="center"/>
    </xf>
    <xf numFmtId="0" fontId="0" fillId="36" borderId="0" xfId="0" applyFill="1"/>
    <xf numFmtId="0" fontId="0" fillId="0" borderId="10" xfId="0" applyFont="1" applyFill="1" applyBorder="1"/>
    <xf numFmtId="0" fontId="0" fillId="0" borderId="10" xfId="0" applyFill="1" applyBorder="1"/>
    <xf numFmtId="0" fontId="0" fillId="34" borderId="13" xfId="0" applyFill="1" applyBorder="1"/>
    <xf numFmtId="0" fontId="22" fillId="36" borderId="13" xfId="0" applyFont="1" applyFill="1" applyBorder="1"/>
    <xf numFmtId="0" fontId="0" fillId="0" borderId="13" xfId="0" applyFill="1" applyBorder="1"/>
    <xf numFmtId="0" fontId="0" fillId="36" borderId="0" xfId="0" applyFill="1" applyBorder="1"/>
    <xf numFmtId="0" fontId="26" fillId="36" borderId="0" xfId="0" applyFont="1" applyFill="1" applyBorder="1" applyAlignment="1">
      <alignment vertical="center"/>
    </xf>
    <xf numFmtId="0" fontId="26" fillId="41" borderId="10" xfId="0" applyFont="1" applyFill="1" applyBorder="1" applyAlignment="1">
      <alignment vertical="center"/>
    </xf>
    <xf numFmtId="0" fontId="0" fillId="36" borderId="19" xfId="0" applyFont="1" applyFill="1" applyBorder="1"/>
    <xf numFmtId="0" fontId="0" fillId="36" borderId="19" xfId="0" applyFill="1" applyBorder="1"/>
    <xf numFmtId="0" fontId="0" fillId="36" borderId="16" xfId="0" applyFill="1" applyBorder="1"/>
    <xf numFmtId="0" fontId="0" fillId="44" borderId="10" xfId="0" applyFont="1" applyFill="1" applyBorder="1"/>
    <xf numFmtId="0" fontId="0" fillId="44" borderId="10" xfId="0" applyFill="1" applyBorder="1"/>
    <xf numFmtId="0" fontId="0" fillId="44" borderId="10" xfId="0" applyFill="1" applyBorder="1" applyAlignment="1">
      <alignment horizontal="center"/>
    </xf>
    <xf numFmtId="0" fontId="0" fillId="44" borderId="0" xfId="0" applyFill="1"/>
    <xf numFmtId="0" fontId="0" fillId="45" borderId="10" xfId="0" applyFill="1" applyBorder="1"/>
    <xf numFmtId="0" fontId="0" fillId="45" borderId="10" xfId="0" applyFont="1" applyFill="1" applyBorder="1"/>
    <xf numFmtId="0" fontId="0" fillId="45" borderId="0" xfId="0" applyFill="1"/>
    <xf numFmtId="0" fontId="22" fillId="45" borderId="10" xfId="0" applyFont="1" applyFill="1" applyBorder="1"/>
    <xf numFmtId="44" fontId="0" fillId="45" borderId="10" xfId="42" applyFont="1" applyFill="1" applyBorder="1"/>
    <xf numFmtId="0" fontId="29" fillId="43" borderId="20" xfId="0" applyFont="1" applyFill="1" applyBorder="1" applyAlignment="1">
      <alignment horizontal="center" vertical="center" wrapText="1"/>
    </xf>
    <xf numFmtId="0" fontId="29" fillId="43" borderId="21" xfId="0" applyFont="1" applyFill="1" applyBorder="1" applyAlignment="1">
      <alignment horizontal="center" vertical="center" wrapText="1"/>
    </xf>
    <xf numFmtId="44" fontId="29" fillId="43" borderId="22" xfId="42" applyFont="1" applyFill="1" applyBorder="1" applyAlignment="1">
      <alignment vertical="center" wrapText="1"/>
    </xf>
    <xf numFmtId="0" fontId="24" fillId="41" borderId="10" xfId="0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right" vertical="center"/>
    </xf>
    <xf numFmtId="0" fontId="24" fillId="38" borderId="10" xfId="0" applyFont="1" applyFill="1" applyBorder="1" applyAlignment="1">
      <alignment horizontal="right" vertical="center"/>
    </xf>
    <xf numFmtId="44" fontId="0" fillId="34" borderId="10" xfId="42" applyFont="1" applyFill="1" applyBorder="1"/>
    <xf numFmtId="0" fontId="24" fillId="42" borderId="10" xfId="0" applyFont="1" applyFill="1" applyBorder="1" applyAlignment="1">
      <alignment horizontal="right" vertical="center"/>
    </xf>
    <xf numFmtId="0" fontId="24" fillId="44" borderId="10" xfId="0" applyFont="1" applyFill="1" applyBorder="1" applyAlignment="1">
      <alignment horizontal="right" vertical="center"/>
    </xf>
    <xf numFmtId="44" fontId="0" fillId="44" borderId="10" xfId="42" applyFont="1" applyFill="1" applyBorder="1"/>
    <xf numFmtId="0" fontId="24" fillId="45" borderId="10" xfId="0" applyFont="1" applyFill="1" applyBorder="1" applyAlignment="1">
      <alignment horizontal="right" vertical="center"/>
    </xf>
    <xf numFmtId="0" fontId="31" fillId="41" borderId="10" xfId="0" applyFont="1" applyFill="1" applyBorder="1"/>
    <xf numFmtId="0" fontId="25" fillId="38" borderId="10" xfId="0" applyFont="1" applyFill="1" applyBorder="1" applyAlignment="1">
      <alignment vertical="center"/>
    </xf>
    <xf numFmtId="0" fontId="26" fillId="38" borderId="10" xfId="0" applyFont="1" applyFill="1" applyBorder="1" applyAlignment="1">
      <alignment vertical="center"/>
    </xf>
    <xf numFmtId="0" fontId="25" fillId="38" borderId="10" xfId="0" applyFont="1" applyFill="1" applyBorder="1" applyAlignment="1">
      <alignment horizontal="right" vertical="center"/>
    </xf>
    <xf numFmtId="0" fontId="25" fillId="39" borderId="10" xfId="0" applyFont="1" applyFill="1" applyBorder="1" applyAlignment="1">
      <alignment vertical="center"/>
    </xf>
    <xf numFmtId="0" fontId="26" fillId="39" borderId="10" xfId="0" applyFont="1" applyFill="1" applyBorder="1" applyAlignment="1">
      <alignment vertical="center"/>
    </xf>
    <xf numFmtId="0" fontId="25" fillId="42" borderId="10" xfId="0" applyFont="1" applyFill="1" applyBorder="1" applyAlignment="1">
      <alignment vertical="center"/>
    </xf>
    <xf numFmtId="0" fontId="26" fillId="40" borderId="10" xfId="0" applyFont="1" applyFill="1" applyBorder="1" applyAlignment="1">
      <alignment vertical="center"/>
    </xf>
    <xf numFmtId="0" fontId="25" fillId="40" borderId="10" xfId="0" applyFont="1" applyFill="1" applyBorder="1" applyAlignment="1">
      <alignment vertical="center"/>
    </xf>
    <xf numFmtId="0" fontId="26" fillId="45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38" borderId="10" xfId="0" applyFont="1" applyFill="1" applyBorder="1" applyAlignment="1">
      <alignment horizontal="right" vertical="center"/>
    </xf>
    <xf numFmtId="0" fontId="26" fillId="42" borderId="10" xfId="0" applyFont="1" applyFill="1" applyBorder="1" applyAlignment="1">
      <alignment vertical="center"/>
    </xf>
    <xf numFmtId="0" fontId="27" fillId="38" borderId="10" xfId="0" applyFont="1" applyFill="1" applyBorder="1" applyAlignment="1">
      <alignment vertical="center"/>
    </xf>
    <xf numFmtId="0" fontId="27" fillId="40" borderId="10" xfId="0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6" fillId="42" borderId="10" xfId="0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0" fontId="30" fillId="38" borderId="10" xfId="0" applyFont="1" applyFill="1" applyBorder="1" applyAlignment="1">
      <alignment vertical="center"/>
    </xf>
    <xf numFmtId="0" fontId="30" fillId="39" borderId="10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30" fillId="40" borderId="10" xfId="0" applyFont="1" applyFill="1" applyBorder="1" applyAlignment="1">
      <alignment vertical="center"/>
    </xf>
    <xf numFmtId="0" fontId="30" fillId="41" borderId="10" xfId="0" applyFont="1" applyFill="1" applyBorder="1" applyAlignment="1">
      <alignment vertical="center"/>
    </xf>
    <xf numFmtId="0" fontId="5" fillId="36" borderId="10" xfId="0" applyFont="1" applyFill="1" applyBorder="1"/>
    <xf numFmtId="0" fontId="20" fillId="36" borderId="14" xfId="0" applyFont="1" applyFill="1" applyBorder="1" applyAlignment="1">
      <alignment horizontal="center"/>
    </xf>
    <xf numFmtId="44" fontId="0" fillId="36" borderId="13" xfId="42" applyFont="1" applyFill="1" applyBorder="1"/>
    <xf numFmtId="0" fontId="26" fillId="36" borderId="12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right" vertical="center"/>
    </xf>
    <xf numFmtId="0" fontId="0" fillId="33" borderId="13" xfId="0" applyFill="1" applyBorder="1"/>
    <xf numFmtId="0" fontId="33" fillId="45" borderId="10" xfId="0" applyFont="1" applyFill="1" applyBorder="1"/>
    <xf numFmtId="44" fontId="0" fillId="45" borderId="13" xfId="42" applyFont="1" applyFill="1" applyBorder="1"/>
    <xf numFmtId="44" fontId="0" fillId="0" borderId="13" xfId="42" applyFont="1" applyFill="1" applyBorder="1"/>
    <xf numFmtId="0" fontId="22" fillId="0" borderId="10" xfId="0" applyFont="1" applyFill="1" applyBorder="1"/>
    <xf numFmtId="8" fontId="0" fillId="0" borderId="10" xfId="0" applyNumberFormat="1" applyFill="1" applyBorder="1"/>
    <xf numFmtId="8" fontId="0" fillId="45" borderId="10" xfId="0" applyNumberFormat="1" applyFill="1" applyBorder="1"/>
    <xf numFmtId="44" fontId="0" fillId="44" borderId="13" xfId="42" applyFont="1" applyFill="1" applyBorder="1"/>
    <xf numFmtId="44" fontId="0" fillId="36" borderId="16" xfId="42" applyFont="1" applyFill="1" applyBorder="1"/>
    <xf numFmtId="44" fontId="0" fillId="34" borderId="23" xfId="42" applyFont="1" applyFill="1" applyBorder="1"/>
    <xf numFmtId="0" fontId="0" fillId="34" borderId="23" xfId="0" applyFill="1" applyBorder="1"/>
    <xf numFmtId="0" fontId="25" fillId="36" borderId="11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25" fillId="45" borderId="11" xfId="0" applyFont="1" applyFill="1" applyBorder="1" applyAlignment="1">
      <alignment vertical="center"/>
    </xf>
    <xf numFmtId="0" fontId="25" fillId="45" borderId="12" xfId="0" applyFont="1" applyFill="1" applyBorder="1" applyAlignment="1">
      <alignment vertical="center"/>
    </xf>
    <xf numFmtId="0" fontId="26" fillId="45" borderId="12" xfId="0" applyFont="1" applyFill="1" applyBorder="1" applyAlignment="1">
      <alignment vertical="center"/>
    </xf>
    <xf numFmtId="0" fontId="0" fillId="45" borderId="13" xfId="0" applyFill="1" applyBorder="1"/>
    <xf numFmtId="0" fontId="26" fillId="45" borderId="11" xfId="0" applyFont="1" applyFill="1" applyBorder="1" applyAlignment="1">
      <alignment vertical="center"/>
    </xf>
    <xf numFmtId="8" fontId="0" fillId="36" borderId="10" xfId="0" applyNumberFormat="1" applyFill="1" applyBorder="1"/>
    <xf numFmtId="0" fontId="20" fillId="37" borderId="13" xfId="0" applyFont="1" applyFill="1" applyBorder="1" applyAlignment="1">
      <alignment horizontal="center"/>
    </xf>
    <xf numFmtId="0" fontId="0" fillId="35" borderId="15" xfId="0" applyFill="1" applyBorder="1"/>
    <xf numFmtId="0" fontId="0" fillId="35" borderId="13" xfId="0" applyFill="1" applyBorder="1"/>
    <xf numFmtId="0" fontId="22" fillId="45" borderId="13" xfId="0" applyFont="1" applyFill="1" applyBorder="1"/>
    <xf numFmtId="0" fontId="22" fillId="0" borderId="13" xfId="0" applyFont="1" applyFill="1" applyBorder="1"/>
    <xf numFmtId="0" fontId="22" fillId="35" borderId="13" xfId="0" applyFont="1" applyFill="1" applyBorder="1"/>
    <xf numFmtId="0" fontId="22" fillId="33" borderId="13" xfId="0" applyFont="1" applyFill="1" applyBorder="1"/>
    <xf numFmtId="0" fontId="0" fillId="44" borderId="13" xfId="0" applyFill="1" applyBorder="1"/>
    <xf numFmtId="0" fontId="25" fillId="39" borderId="18" xfId="0" applyFont="1" applyFill="1" applyBorder="1" applyAlignment="1">
      <alignment vertical="center"/>
    </xf>
    <xf numFmtId="0" fontId="25" fillId="45" borderId="18" xfId="0" applyFont="1" applyFill="1" applyBorder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39" borderId="18" xfId="0" applyFont="1" applyFill="1" applyBorder="1" applyAlignment="1">
      <alignment vertical="center"/>
    </xf>
    <xf numFmtId="0" fontId="26" fillId="45" borderId="18" xfId="0" applyFont="1" applyFill="1" applyBorder="1" applyAlignment="1">
      <alignment vertical="center"/>
    </xf>
    <xf numFmtId="0" fontId="26" fillId="36" borderId="18" xfId="0" applyFont="1" applyFill="1" applyBorder="1" applyAlignment="1">
      <alignment vertical="center"/>
    </xf>
    <xf numFmtId="44" fontId="0" fillId="0" borderId="17" xfId="42" applyFont="1" applyBorder="1"/>
    <xf numFmtId="44" fontId="0" fillId="45" borderId="17" xfId="42" applyFont="1" applyFill="1" applyBorder="1"/>
    <xf numFmtId="44" fontId="0" fillId="36" borderId="17" xfId="42" applyFont="1" applyFill="1" applyBorder="1"/>
    <xf numFmtId="0" fontId="33" fillId="44" borderId="10" xfId="0" applyFont="1" applyFill="1" applyBorder="1"/>
    <xf numFmtId="8" fontId="0" fillId="44" borderId="10" xfId="0" applyNumberFormat="1" applyFill="1" applyBorder="1"/>
    <xf numFmtId="0" fontId="22" fillId="44" borderId="10" xfId="0" applyFont="1" applyFill="1" applyBorder="1"/>
    <xf numFmtId="0" fontId="22" fillId="44" borderId="13" xfId="0" applyFont="1" applyFill="1" applyBorder="1"/>
    <xf numFmtId="0" fontId="32" fillId="44" borderId="10" xfId="0" applyFont="1" applyFill="1" applyBorder="1"/>
    <xf numFmtId="0" fontId="32" fillId="44" borderId="13" xfId="0" applyFont="1" applyFill="1" applyBorder="1"/>
    <xf numFmtId="44" fontId="32" fillId="44" borderId="13" xfId="42" applyFont="1" applyFill="1" applyBorder="1"/>
    <xf numFmtId="0" fontId="33" fillId="44" borderId="13" xfId="0" applyFont="1" applyFill="1" applyBorder="1"/>
    <xf numFmtId="0" fontId="0" fillId="44" borderId="16" xfId="0" applyFill="1" applyBorder="1"/>
    <xf numFmtId="0" fontId="25" fillId="44" borderId="10" xfId="0" applyFont="1" applyFill="1" applyBorder="1" applyAlignment="1">
      <alignment vertical="center"/>
    </xf>
    <xf numFmtId="0" fontId="26" fillId="44" borderId="10" xfId="0" applyFont="1" applyFill="1" applyBorder="1" applyAlignment="1">
      <alignment vertical="center"/>
    </xf>
    <xf numFmtId="0" fontId="25" fillId="44" borderId="10" xfId="0" applyFont="1" applyFill="1" applyBorder="1" applyAlignment="1">
      <alignment horizontal="right" vertical="center"/>
    </xf>
    <xf numFmtId="0" fontId="25" fillId="44" borderId="13" xfId="0" applyFont="1" applyFill="1" applyBorder="1" applyAlignment="1">
      <alignment vertical="center"/>
    </xf>
    <xf numFmtId="44" fontId="0" fillId="44" borderId="17" xfId="42" applyFont="1" applyFill="1" applyBorder="1"/>
    <xf numFmtId="0" fontId="25" fillId="44" borderId="11" xfId="0" applyFont="1" applyFill="1" applyBorder="1" applyAlignment="1">
      <alignment vertical="center"/>
    </xf>
    <xf numFmtId="0" fontId="25" fillId="44" borderId="12" xfId="0" applyFont="1" applyFill="1" applyBorder="1" applyAlignment="1">
      <alignment vertical="center"/>
    </xf>
    <xf numFmtId="0" fontId="26" fillId="44" borderId="12" xfId="0" applyFont="1" applyFill="1" applyBorder="1" applyAlignment="1">
      <alignment vertical="center"/>
    </xf>
    <xf numFmtId="0" fontId="25" fillId="44" borderId="12" xfId="0" applyFont="1" applyFill="1" applyBorder="1" applyAlignment="1">
      <alignment horizontal="right" vertical="center"/>
    </xf>
    <xf numFmtId="0" fontId="25" fillId="44" borderId="18" xfId="0" applyFont="1" applyFill="1" applyBorder="1" applyAlignment="1">
      <alignment vertical="center"/>
    </xf>
    <xf numFmtId="44" fontId="0" fillId="44" borderId="24" xfId="42" applyFont="1" applyFill="1" applyBorder="1"/>
    <xf numFmtId="0" fontId="0" fillId="44" borderId="14" xfId="0" applyFill="1" applyBorder="1"/>
    <xf numFmtId="0" fontId="26" fillId="44" borderId="11" xfId="0" applyFont="1" applyFill="1" applyBorder="1" applyAlignment="1">
      <alignment vertical="center"/>
    </xf>
    <xf numFmtId="0" fontId="26" fillId="44" borderId="18" xfId="0" applyFont="1" applyFill="1" applyBorder="1" applyAlignment="1">
      <alignment vertical="center"/>
    </xf>
    <xf numFmtId="0" fontId="26" fillId="44" borderId="12" xfId="0" applyFont="1" applyFill="1" applyBorder="1" applyAlignment="1">
      <alignment horizontal="right" vertical="center"/>
    </xf>
    <xf numFmtId="0" fontId="26" fillId="44" borderId="18" xfId="0" applyFont="1" applyFill="1" applyBorder="1" applyAlignment="1">
      <alignment horizontal="right" vertical="center"/>
    </xf>
    <xf numFmtId="0" fontId="0" fillId="36" borderId="25" xfId="0" applyFill="1" applyBorder="1"/>
    <xf numFmtId="0" fontId="33" fillId="45" borderId="13" xfId="0" applyFont="1" applyFill="1" applyBorder="1"/>
    <xf numFmtId="0" fontId="0" fillId="44" borderId="15" xfId="0" applyFill="1" applyBorder="1"/>
    <xf numFmtId="0" fontId="4" fillId="45" borderId="10" xfId="0" applyFont="1" applyFill="1" applyBorder="1"/>
    <xf numFmtId="0" fontId="4" fillId="45" borderId="13" xfId="0" applyFont="1" applyFill="1" applyBorder="1"/>
    <xf numFmtId="0" fontId="35" fillId="45" borderId="10" xfId="0" applyFont="1" applyFill="1" applyBorder="1" applyAlignment="1">
      <alignment horizontal="right" vertical="center"/>
    </xf>
    <xf numFmtId="44" fontId="4" fillId="45" borderId="13" xfId="42" applyFont="1" applyFill="1" applyBorder="1"/>
    <xf numFmtId="0" fontId="22" fillId="45" borderId="25" xfId="0" applyFont="1" applyFill="1" applyBorder="1"/>
    <xf numFmtId="0" fontId="0" fillId="45" borderId="25" xfId="0" applyFont="1" applyFill="1" applyBorder="1"/>
    <xf numFmtId="0" fontId="24" fillId="45" borderId="25" xfId="0" applyFont="1" applyFill="1" applyBorder="1" applyAlignment="1">
      <alignment horizontal="right" vertical="center"/>
    </xf>
    <xf numFmtId="44" fontId="0" fillId="45" borderId="26" xfId="42" applyFont="1" applyFill="1" applyBorder="1"/>
    <xf numFmtId="0" fontId="0" fillId="45" borderId="25" xfId="0" applyFill="1" applyBorder="1"/>
    <xf numFmtId="0" fontId="0" fillId="34" borderId="25" xfId="0" applyFont="1" applyFill="1" applyBorder="1"/>
    <xf numFmtId="0" fontId="22" fillId="36" borderId="25" xfId="0" applyFont="1" applyFill="1" applyBorder="1"/>
    <xf numFmtId="0" fontId="0" fillId="36" borderId="25" xfId="0" applyFont="1" applyFill="1" applyBorder="1"/>
    <xf numFmtId="0" fontId="24" fillId="36" borderId="25" xfId="0" applyFont="1" applyFill="1" applyBorder="1" applyAlignment="1">
      <alignment horizontal="right" vertical="center"/>
    </xf>
    <xf numFmtId="44" fontId="0" fillId="36" borderId="26" xfId="42" applyFont="1" applyFill="1" applyBorder="1"/>
    <xf numFmtId="0" fontId="22" fillId="46" borderId="25" xfId="0" applyFont="1" applyFill="1" applyBorder="1"/>
    <xf numFmtId="0" fontId="0" fillId="46" borderId="25" xfId="0" applyFont="1" applyFill="1" applyBorder="1"/>
    <xf numFmtId="44" fontId="0" fillId="46" borderId="26" xfId="42" applyFont="1" applyFill="1" applyBorder="1"/>
    <xf numFmtId="0" fontId="0" fillId="46" borderId="25" xfId="0" applyFill="1" applyBorder="1"/>
    <xf numFmtId="0" fontId="20" fillId="47" borderId="10" xfId="0" applyFont="1" applyFill="1" applyBorder="1" applyAlignment="1">
      <alignment horizontal="center"/>
    </xf>
    <xf numFmtId="0" fontId="0" fillId="34" borderId="25" xfId="0" applyFill="1" applyBorder="1"/>
    <xf numFmtId="0" fontId="0" fillId="44" borderId="25" xfId="0" applyFill="1" applyBorder="1"/>
    <xf numFmtId="0" fontId="0" fillId="44" borderId="25" xfId="0" applyFont="1" applyFill="1" applyBorder="1"/>
    <xf numFmtId="44" fontId="0" fillId="44" borderId="26" xfId="42" applyFont="1" applyFill="1" applyBorder="1"/>
    <xf numFmtId="0" fontId="36" fillId="48" borderId="25" xfId="0" applyFont="1" applyFill="1" applyBorder="1" applyAlignment="1">
      <alignment horizontal="right" vertical="center"/>
    </xf>
    <xf numFmtId="0" fontId="0" fillId="36" borderId="25" xfId="0" applyFont="1" applyFill="1" applyBorder="1" applyAlignment="1">
      <alignment vertical="center"/>
    </xf>
    <xf numFmtId="0" fontId="26" fillId="36" borderId="25" xfId="0" applyFont="1" applyFill="1" applyBorder="1" applyAlignment="1">
      <alignment vertical="center"/>
    </xf>
    <xf numFmtId="0" fontId="0" fillId="46" borderId="13" xfId="0" applyFill="1" applyBorder="1"/>
    <xf numFmtId="0" fontId="0" fillId="46" borderId="10" xfId="0" applyFill="1" applyBorder="1"/>
    <xf numFmtId="0" fontId="26" fillId="46" borderId="12" xfId="0" applyFont="1" applyFill="1" applyBorder="1" applyAlignment="1">
      <alignment vertical="center"/>
    </xf>
    <xf numFmtId="0" fontId="26" fillId="46" borderId="18" xfId="0" applyFont="1" applyFill="1" applyBorder="1" applyAlignment="1">
      <alignment vertical="center"/>
    </xf>
    <xf numFmtId="0" fontId="24" fillId="46" borderId="10" xfId="0" applyFont="1" applyFill="1" applyBorder="1" applyAlignment="1">
      <alignment horizontal="right" vertical="center"/>
    </xf>
    <xf numFmtId="44" fontId="0" fillId="46" borderId="17" xfId="42" applyFont="1" applyFill="1" applyBorder="1"/>
    <xf numFmtId="0" fontId="3" fillId="45" borderId="10" xfId="0" applyFont="1" applyFill="1" applyBorder="1"/>
    <xf numFmtId="0" fontId="37" fillId="44" borderId="10" xfId="0" applyFont="1" applyFill="1" applyBorder="1"/>
    <xf numFmtId="0" fontId="3" fillId="44" borderId="10" xfId="0" applyFont="1" applyFill="1" applyBorder="1" applyAlignment="1">
      <alignment horizontal="left"/>
    </xf>
    <xf numFmtId="0" fontId="38" fillId="44" borderId="10" xfId="0" applyFont="1" applyFill="1" applyBorder="1" applyAlignment="1">
      <alignment vertical="center"/>
    </xf>
    <xf numFmtId="0" fontId="38" fillId="44" borderId="12" xfId="0" applyFont="1" applyFill="1" applyBorder="1" applyAlignment="1">
      <alignment vertical="center"/>
    </xf>
    <xf numFmtId="0" fontId="38" fillId="39" borderId="12" xfId="0" applyFont="1" applyFill="1" applyBorder="1" applyAlignment="1">
      <alignment vertical="center"/>
    </xf>
    <xf numFmtId="0" fontId="38" fillId="45" borderId="12" xfId="0" applyFont="1" applyFill="1" applyBorder="1" applyAlignment="1">
      <alignment vertical="center"/>
    </xf>
    <xf numFmtId="0" fontId="38" fillId="36" borderId="10" xfId="0" applyFont="1" applyFill="1" applyBorder="1" applyAlignment="1">
      <alignment vertical="center"/>
    </xf>
    <xf numFmtId="0" fontId="34" fillId="44" borderId="12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39" borderId="12" xfId="0" applyFont="1" applyFill="1" applyBorder="1" applyAlignment="1">
      <alignment vertical="center"/>
    </xf>
    <xf numFmtId="0" fontId="34" fillId="45" borderId="12" xfId="0" applyFont="1" applyFill="1" applyBorder="1" applyAlignment="1">
      <alignment vertical="center"/>
    </xf>
    <xf numFmtId="0" fontId="34" fillId="36" borderId="0" xfId="0" applyFont="1" applyFill="1" applyBorder="1" applyAlignment="1">
      <alignment vertical="center"/>
    </xf>
    <xf numFmtId="0" fontId="34" fillId="36" borderId="12" xfId="0" applyFont="1" applyFill="1" applyBorder="1" applyAlignment="1">
      <alignment vertical="center"/>
    </xf>
    <xf numFmtId="0" fontId="34" fillId="46" borderId="12" xfId="0" applyFont="1" applyFill="1" applyBorder="1" applyAlignment="1">
      <alignment vertical="center"/>
    </xf>
    <xf numFmtId="0" fontId="34" fillId="36" borderId="2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27" xfId="0" applyFont="1" applyBorder="1"/>
    <xf numFmtId="44" fontId="3" fillId="52" borderId="27" xfId="42" applyFont="1" applyFill="1" applyBorder="1"/>
    <xf numFmtId="44" fontId="3" fillId="49" borderId="27" xfId="0" applyNumberFormat="1" applyFont="1" applyFill="1" applyBorder="1"/>
    <xf numFmtId="44" fontId="3" fillId="0" borderId="27" xfId="42" applyFont="1" applyFill="1" applyBorder="1"/>
    <xf numFmtId="44" fontId="3" fillId="0" borderId="27" xfId="0" applyNumberFormat="1" applyFont="1" applyFill="1" applyBorder="1"/>
    <xf numFmtId="0" fontId="3" fillId="0" borderId="27" xfId="0" applyFont="1" applyFill="1" applyBorder="1"/>
    <xf numFmtId="44" fontId="3" fillId="33" borderId="27" xfId="42" applyFont="1" applyFill="1" applyBorder="1"/>
    <xf numFmtId="0" fontId="43" fillId="0" borderId="0" xfId="0" applyFont="1" applyAlignment="1">
      <alignment vertical="center"/>
    </xf>
    <xf numFmtId="49" fontId="45" fillId="0" borderId="27" xfId="0" applyNumberFormat="1" applyFont="1" applyFill="1" applyBorder="1" applyAlignment="1">
      <alignment horizontal="center"/>
    </xf>
    <xf numFmtId="49" fontId="44" fillId="0" borderId="27" xfId="44" applyNumberFormat="1" applyFont="1" applyFill="1" applyBorder="1" applyAlignment="1">
      <alignment horizontal="center"/>
    </xf>
    <xf numFmtId="49" fontId="46" fillId="0" borderId="27" xfId="0" applyNumberFormat="1" applyFont="1" applyFill="1" applyBorder="1" applyAlignment="1">
      <alignment horizontal="left"/>
    </xf>
    <xf numFmtId="49" fontId="46" fillId="0" borderId="27" xfId="0" applyNumberFormat="1" applyFont="1" applyFill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7" xfId="0" applyFont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/>
    <xf numFmtId="0" fontId="42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/>
    <xf numFmtId="0" fontId="3" fillId="0" borderId="27" xfId="0" applyFont="1" applyFill="1" applyBorder="1" applyAlignment="1">
      <alignment horizontal="center"/>
    </xf>
    <xf numFmtId="44" fontId="3" fillId="0" borderId="27" xfId="0" applyNumberFormat="1" applyFont="1" applyBorder="1"/>
    <xf numFmtId="44" fontId="3" fillId="0" borderId="27" xfId="42" applyFont="1" applyBorder="1"/>
    <xf numFmtId="2" fontId="3" fillId="50" borderId="27" xfId="42" applyNumberFormat="1" applyFont="1" applyFill="1" applyBorder="1"/>
    <xf numFmtId="2" fontId="3" fillId="0" borderId="27" xfId="42" applyNumberFormat="1" applyFont="1" applyFill="1" applyBorder="1"/>
    <xf numFmtId="44" fontId="3" fillId="51" borderId="27" xfId="42" applyFont="1" applyFill="1" applyBorder="1"/>
    <xf numFmtId="44" fontId="0" fillId="0" borderId="27" xfId="0" applyNumberFormat="1" applyBorder="1"/>
    <xf numFmtId="8" fontId="42" fillId="0" borderId="27" xfId="0" applyNumberFormat="1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20" fillId="52" borderId="27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20" fillId="50" borderId="27" xfId="0" applyFont="1" applyFill="1" applyBorder="1" applyAlignment="1">
      <alignment horizontal="center" wrapText="1"/>
    </xf>
    <xf numFmtId="0" fontId="20" fillId="49" borderId="27" xfId="0" applyFont="1" applyFill="1" applyBorder="1" applyAlignment="1">
      <alignment horizontal="center" wrapText="1"/>
    </xf>
    <xf numFmtId="49" fontId="40" fillId="0" borderId="27" xfId="44" applyNumberFormat="1" applyFont="1" applyFill="1" applyBorder="1" applyAlignment="1">
      <alignment horizontal="left" vertical="top" wrapText="1"/>
    </xf>
    <xf numFmtId="0" fontId="48" fillId="0" borderId="27" xfId="0" applyFont="1" applyFill="1" applyBorder="1"/>
    <xf numFmtId="0" fontId="50" fillId="0" borderId="27" xfId="0" applyFont="1" applyFill="1" applyBorder="1" applyAlignment="1">
      <alignment horizontal="left"/>
    </xf>
    <xf numFmtId="0" fontId="49" fillId="37" borderId="27" xfId="0" applyFont="1" applyFill="1" applyBorder="1"/>
    <xf numFmtId="0" fontId="49" fillId="0" borderId="27" xfId="0" applyFont="1" applyFill="1" applyBorder="1" applyAlignment="1">
      <alignment vertical="center"/>
    </xf>
    <xf numFmtId="0" fontId="48" fillId="37" borderId="27" xfId="0" applyFont="1" applyFill="1" applyBorder="1"/>
    <xf numFmtId="0" fontId="50" fillId="0" borderId="27" xfId="0" applyFont="1" applyBorder="1" applyAlignment="1">
      <alignment horizontal="left"/>
    </xf>
    <xf numFmtId="0" fontId="40" fillId="52" borderId="27" xfId="0" applyFont="1" applyFill="1" applyBorder="1" applyAlignment="1">
      <alignment vertical="center"/>
    </xf>
    <xf numFmtId="0" fontId="40" fillId="52" borderId="27" xfId="0" applyFont="1" applyFill="1" applyBorder="1"/>
    <xf numFmtId="0" fontId="51" fillId="33" borderId="27" xfId="0" applyFont="1" applyFill="1" applyBorder="1" applyAlignment="1">
      <alignment horizontal="left" vertical="center"/>
    </xf>
    <xf numFmtId="0" fontId="40" fillId="33" borderId="27" xfId="0" applyFont="1" applyFill="1" applyBorder="1"/>
    <xf numFmtId="0" fontId="40" fillId="51" borderId="27" xfId="0" applyFont="1" applyFill="1" applyBorder="1"/>
    <xf numFmtId="0" fontId="51" fillId="51" borderId="27" xfId="0" applyFont="1" applyFill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4" fillId="0" borderId="27" xfId="0" applyFont="1" applyBorder="1" applyAlignment="1">
      <alignment wrapText="1"/>
    </xf>
    <xf numFmtId="0" fontId="54" fillId="37" borderId="27" xfId="0" applyFont="1" applyFill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41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</cellXfs>
  <cellStyles count="66">
    <cellStyle name="20% - Accent1" xfId="19" builtinId="30" customBuiltin="1"/>
    <cellStyle name="20% - Accent1 2" xfId="46"/>
    <cellStyle name="20% - Accent2" xfId="23" builtinId="34" customBuiltin="1"/>
    <cellStyle name="20% - Accent2 2" xfId="49"/>
    <cellStyle name="20% - Accent3" xfId="27" builtinId="38" customBuiltin="1"/>
    <cellStyle name="20% - Accent3 2" xfId="52"/>
    <cellStyle name="20% - Accent4" xfId="31" builtinId="42" customBuiltin="1"/>
    <cellStyle name="20% - Accent4 2" xfId="55"/>
    <cellStyle name="20% - Accent5" xfId="35" builtinId="46" customBuiltin="1"/>
    <cellStyle name="20% - Accent5 2" xfId="58"/>
    <cellStyle name="20% - Accent6" xfId="39" builtinId="50" customBuiltin="1"/>
    <cellStyle name="20% - Accent6 2" xfId="61"/>
    <cellStyle name="40% - Accent1" xfId="20" builtinId="31" customBuiltin="1"/>
    <cellStyle name="40% - Accent1 2" xfId="47"/>
    <cellStyle name="40% - Accent2" xfId="24" builtinId="35" customBuiltin="1"/>
    <cellStyle name="40% - Accent2 2" xfId="50"/>
    <cellStyle name="40% - Accent3" xfId="28" builtinId="39" customBuiltin="1"/>
    <cellStyle name="40% - Accent3 2" xfId="53"/>
    <cellStyle name="40% - Accent4" xfId="32" builtinId="43" customBuiltin="1"/>
    <cellStyle name="40% - Accent4 2" xfId="56"/>
    <cellStyle name="40% - Accent5" xfId="36" builtinId="47" customBuiltin="1"/>
    <cellStyle name="40% - Accent5 2" xfId="59"/>
    <cellStyle name="40% - Accent6" xfId="40" builtinId="51" customBuiltin="1"/>
    <cellStyle name="40% - Accent6 2" xfId="62"/>
    <cellStyle name="60% - Accent1" xfId="21" builtinId="32" customBuiltin="1"/>
    <cellStyle name="60% - Accent1 2" xfId="48"/>
    <cellStyle name="60% - Accent2" xfId="25" builtinId="36" customBuiltin="1"/>
    <cellStyle name="60% - Accent2 2" xfId="51"/>
    <cellStyle name="60% - Accent3" xfId="29" builtinId="40" customBuiltin="1"/>
    <cellStyle name="60% - Accent3 2" xfId="54"/>
    <cellStyle name="60% - Accent4" xfId="33" builtinId="44" customBuiltin="1"/>
    <cellStyle name="60% - Accent4 2" xfId="57"/>
    <cellStyle name="60% - Accent5" xfId="37" builtinId="48" customBuiltin="1"/>
    <cellStyle name="60% - Accent5 2" xfId="60"/>
    <cellStyle name="60% - Accent6" xfId="41" builtinId="52" customBuiltin="1"/>
    <cellStyle name="60% - Accent6 2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6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65"/>
    <cellStyle name="Note" xfId="15" builtinId="10" customBuiltin="1"/>
    <cellStyle name="Note 2" xfId="45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4" defaultTableStyle="TableStyleMedium2" defaultPivotStyle="PivotStyleLight16">
    <tableStyle name="PivotTable Style 1" table="0" count="1">
      <tableStyleElement type="secondRowStripe" size="2"/>
    </tableStyle>
    <tableStyle name="Table Style 1" pivot="0" count="0"/>
    <tableStyle name="Table Style 2" pivot="0" count="0"/>
    <tableStyle name="Table Style 3" pivot="0" count="0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139390</xdr:colOff>
      <xdr:row>0</xdr:row>
      <xdr:rowOff>290395</xdr:rowOff>
    </xdr:from>
    <xdr:to>
      <xdr:col>3</xdr:col>
      <xdr:colOff>696950</xdr:colOff>
      <xdr:row>5</xdr:row>
      <xdr:rowOff>209084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085" y="290395"/>
          <a:ext cx="2114085" cy="21140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2:K259" totalsRowShown="0" headerRowBorderDxfId="10" tableBorderDxfId="9">
  <autoFilter ref="C2:K259"/>
  <tableColumns count="9">
    <tableColumn id="2" name="Column1" dataDxfId="8"/>
    <tableColumn id="3" name="Column2" dataDxfId="7"/>
    <tableColumn id="1" name="Column22" dataDxfId="6"/>
    <tableColumn id="4" name="Column3" dataDxfId="5"/>
    <tableColumn id="5" name="Column4" dataDxfId="4"/>
    <tableColumn id="6" name="Column5" dataDxfId="3"/>
    <tableColumn id="7" name="Column6" dataDxfId="2"/>
    <tableColumn id="8" name="Column7" dataDxfId="1"/>
    <tableColumn id="10" name="Column9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jjikari.cafe@julalikari.com.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  <pageSetUpPr fitToPage="1"/>
  </sheetPr>
  <dimension ref="A1:L259"/>
  <sheetViews>
    <sheetView zoomScale="90" zoomScaleNormal="90" workbookViewId="0">
      <pane ySplit="1" topLeftCell="A2" activePane="bottomLeft" state="frozen"/>
      <selection activeCell="B1" sqref="B1"/>
      <selection pane="bottomLeft" sqref="A1:K1048576"/>
    </sheetView>
  </sheetViews>
  <sheetFormatPr defaultColWidth="11" defaultRowHeight="15.75"/>
  <cols>
    <col min="1" max="1" width="58.5" style="1" customWidth="1"/>
    <col min="2" max="2" width="32" style="1" customWidth="1"/>
    <col min="3" max="3" width="30.375" style="2" customWidth="1"/>
    <col min="4" max="4" width="17.375" style="19" customWidth="1"/>
    <col min="5" max="5" width="42.625" style="19" bestFit="1" customWidth="1"/>
    <col min="6" max="6" width="21.125" style="2" bestFit="1" customWidth="1"/>
    <col min="7" max="7" width="15.625" style="3" bestFit="1" customWidth="1"/>
    <col min="8" max="8" width="21.125" style="2" bestFit="1" customWidth="1"/>
    <col min="9" max="9" width="20.875" style="59" customWidth="1"/>
    <col min="10" max="10" width="15.375" style="72" customWidth="1"/>
    <col min="11" max="11" width="12.875" style="5" customWidth="1"/>
    <col min="12" max="16384" width="11" style="2"/>
  </cols>
  <sheetData>
    <row r="1" spans="1:12" s="6" customFormat="1">
      <c r="A1" s="8" t="s">
        <v>0</v>
      </c>
      <c r="B1" s="8" t="s">
        <v>1</v>
      </c>
      <c r="C1" s="8" t="s">
        <v>2</v>
      </c>
      <c r="D1" s="8" t="s">
        <v>143</v>
      </c>
      <c r="E1" s="8" t="s">
        <v>146</v>
      </c>
      <c r="F1" s="21" t="s">
        <v>144</v>
      </c>
      <c r="G1" s="21" t="s">
        <v>145</v>
      </c>
      <c r="H1" s="21" t="s">
        <v>143</v>
      </c>
      <c r="I1" s="137" t="s">
        <v>146</v>
      </c>
      <c r="J1" s="201" t="s">
        <v>115</v>
      </c>
      <c r="K1" s="8" t="s">
        <v>194</v>
      </c>
    </row>
    <row r="2" spans="1:12" s="9" customFormat="1">
      <c r="A2" s="8"/>
      <c r="B2" s="113"/>
      <c r="C2" s="43" t="s">
        <v>107</v>
      </c>
      <c r="D2" s="43" t="s">
        <v>108</v>
      </c>
      <c r="E2" s="42" t="s">
        <v>181</v>
      </c>
      <c r="F2" s="42" t="s">
        <v>109</v>
      </c>
      <c r="G2" s="42" t="s">
        <v>110</v>
      </c>
      <c r="H2" s="42" t="s">
        <v>111</v>
      </c>
      <c r="I2" s="138" t="s">
        <v>112</v>
      </c>
      <c r="J2" s="72" t="s">
        <v>113</v>
      </c>
      <c r="K2" s="44" t="s">
        <v>114</v>
      </c>
    </row>
    <row r="3" spans="1:12" s="69" customFormat="1">
      <c r="A3" s="69" t="s">
        <v>4</v>
      </c>
      <c r="B3" s="69" t="s">
        <v>154</v>
      </c>
      <c r="C3" s="68"/>
      <c r="D3" s="68" t="s">
        <v>5</v>
      </c>
      <c r="E3" s="68" t="s">
        <v>180</v>
      </c>
      <c r="F3" s="69">
        <v>120</v>
      </c>
      <c r="G3" s="155"/>
      <c r="H3" s="69">
        <v>140</v>
      </c>
      <c r="I3" s="144">
        <v>40</v>
      </c>
      <c r="J3" s="87">
        <f t="shared" ref="J3:J53" si="0">F3+G3+H3+I3</f>
        <v>300</v>
      </c>
      <c r="K3" s="124">
        <v>5.75</v>
      </c>
      <c r="L3" s="156"/>
    </row>
    <row r="4" spans="1:12" s="69" customFormat="1">
      <c r="A4" s="69" t="s">
        <v>4</v>
      </c>
      <c r="B4" s="69" t="s">
        <v>154</v>
      </c>
      <c r="C4" s="68"/>
      <c r="D4" s="68" t="s">
        <v>5</v>
      </c>
      <c r="E4" s="68" t="s">
        <v>180</v>
      </c>
      <c r="F4" s="69">
        <v>170</v>
      </c>
      <c r="G4" s="155"/>
      <c r="H4" s="69">
        <v>170</v>
      </c>
      <c r="I4" s="144">
        <v>60</v>
      </c>
      <c r="J4" s="87">
        <f t="shared" si="0"/>
        <v>400</v>
      </c>
      <c r="K4" s="124">
        <v>6.3</v>
      </c>
    </row>
    <row r="5" spans="1:12" s="72" customFormat="1">
      <c r="A5" s="72" t="s">
        <v>4</v>
      </c>
      <c r="B5" s="72" t="s">
        <v>154</v>
      </c>
      <c r="C5" s="73"/>
      <c r="D5" s="73" t="s">
        <v>5</v>
      </c>
      <c r="E5" s="73" t="s">
        <v>180</v>
      </c>
      <c r="F5" s="72">
        <v>220</v>
      </c>
      <c r="G5" s="118"/>
      <c r="H5" s="72">
        <v>200</v>
      </c>
      <c r="I5" s="134">
        <v>80</v>
      </c>
      <c r="J5" s="87">
        <f t="shared" si="0"/>
        <v>500</v>
      </c>
      <c r="K5" s="119"/>
    </row>
    <row r="6" spans="1:12" s="12" customFormat="1">
      <c r="D6" s="20"/>
      <c r="E6" s="20"/>
      <c r="I6" s="45"/>
      <c r="J6" s="87"/>
      <c r="K6" s="114"/>
    </row>
    <row r="7" spans="1:12" s="69" customFormat="1">
      <c r="A7" s="69" t="s">
        <v>219</v>
      </c>
      <c r="B7" s="69" t="s">
        <v>154</v>
      </c>
      <c r="C7" s="68" t="s">
        <v>27</v>
      </c>
      <c r="D7" s="68"/>
      <c r="E7" s="68" t="s">
        <v>180</v>
      </c>
      <c r="F7" s="69">
        <v>120</v>
      </c>
      <c r="G7" s="69">
        <v>140</v>
      </c>
      <c r="I7" s="144">
        <v>40</v>
      </c>
      <c r="J7" s="87">
        <f t="shared" si="0"/>
        <v>300</v>
      </c>
      <c r="K7" s="124">
        <v>5.75</v>
      </c>
    </row>
    <row r="8" spans="1:12" s="69" customFormat="1">
      <c r="A8" s="69" t="s">
        <v>219</v>
      </c>
      <c r="B8" s="69" t="s">
        <v>154</v>
      </c>
      <c r="C8" s="68" t="s">
        <v>27</v>
      </c>
      <c r="D8" s="68"/>
      <c r="E8" s="68" t="s">
        <v>180</v>
      </c>
      <c r="F8" s="69">
        <v>170</v>
      </c>
      <c r="G8" s="206">
        <v>170</v>
      </c>
      <c r="I8" s="144">
        <v>60</v>
      </c>
      <c r="J8" s="87">
        <f t="shared" si="0"/>
        <v>400</v>
      </c>
      <c r="K8" s="124">
        <v>6.3</v>
      </c>
    </row>
    <row r="9" spans="1:12" s="72" customFormat="1">
      <c r="A9" s="72" t="s">
        <v>219</v>
      </c>
      <c r="B9" s="72" t="s">
        <v>154</v>
      </c>
      <c r="C9" s="73" t="s">
        <v>27</v>
      </c>
      <c r="D9" s="73"/>
      <c r="E9" s="73" t="s">
        <v>180</v>
      </c>
      <c r="F9" s="72">
        <v>220</v>
      </c>
      <c r="G9" s="72">
        <v>200</v>
      </c>
      <c r="I9" s="134">
        <v>80</v>
      </c>
      <c r="J9" s="87">
        <f t="shared" si="0"/>
        <v>500</v>
      </c>
      <c r="K9" s="119"/>
    </row>
    <row r="10" spans="1:12" s="180" customFormat="1">
      <c r="C10" s="192"/>
      <c r="D10" s="194"/>
      <c r="E10" s="194"/>
      <c r="F10" s="202"/>
      <c r="H10" s="202"/>
      <c r="J10" s="189"/>
      <c r="K10" s="196"/>
    </row>
    <row r="11" spans="1:12" s="69" customFormat="1" ht="17.100000000000001" customHeight="1">
      <c r="A11" s="69" t="s">
        <v>205</v>
      </c>
      <c r="B11" s="69" t="s">
        <v>6</v>
      </c>
      <c r="C11" s="68" t="s">
        <v>147</v>
      </c>
      <c r="D11" s="68"/>
      <c r="E11" s="68"/>
      <c r="F11" s="69">
        <v>140</v>
      </c>
      <c r="G11" s="69">
        <v>160</v>
      </c>
      <c r="I11" s="144"/>
      <c r="J11" s="87">
        <f t="shared" si="0"/>
        <v>300</v>
      </c>
      <c r="K11" s="124">
        <v>4.9000000000000004</v>
      </c>
    </row>
    <row r="12" spans="1:12" s="69" customFormat="1">
      <c r="A12" s="69" t="s">
        <v>206</v>
      </c>
      <c r="B12" s="69" t="s">
        <v>6</v>
      </c>
      <c r="C12" s="68" t="s">
        <v>147</v>
      </c>
      <c r="D12" s="68"/>
      <c r="E12" s="68"/>
      <c r="F12" s="69">
        <v>190</v>
      </c>
      <c r="G12" s="69">
        <v>210</v>
      </c>
      <c r="I12" s="144"/>
      <c r="J12" s="87">
        <f t="shared" si="0"/>
        <v>400</v>
      </c>
      <c r="K12" s="124">
        <v>5.45</v>
      </c>
    </row>
    <row r="13" spans="1:12" s="12" customFormat="1">
      <c r="C13" s="20"/>
      <c r="D13" s="20"/>
      <c r="E13" s="20"/>
      <c r="I13" s="45"/>
      <c r="J13" s="87"/>
      <c r="K13" s="114"/>
    </row>
    <row r="14" spans="1:12" s="69" customFormat="1">
      <c r="A14" s="69" t="s">
        <v>207</v>
      </c>
      <c r="B14" s="69" t="s">
        <v>7</v>
      </c>
      <c r="C14" s="68" t="s">
        <v>8</v>
      </c>
      <c r="D14" s="68"/>
      <c r="E14" s="68"/>
      <c r="F14" s="69">
        <v>150</v>
      </c>
      <c r="G14" s="69">
        <v>150</v>
      </c>
      <c r="I14" s="144"/>
      <c r="J14" s="87">
        <f t="shared" si="0"/>
        <v>300</v>
      </c>
      <c r="K14" s="124">
        <v>4.7699999999999996</v>
      </c>
    </row>
    <row r="15" spans="1:12" s="69" customFormat="1">
      <c r="A15" s="69" t="s">
        <v>207</v>
      </c>
      <c r="B15" s="69" t="s">
        <v>7</v>
      </c>
      <c r="C15" s="68" t="s">
        <v>8</v>
      </c>
      <c r="D15" s="68"/>
      <c r="E15" s="68"/>
      <c r="F15" s="69">
        <v>200</v>
      </c>
      <c r="G15" s="69">
        <v>200</v>
      </c>
      <c r="I15" s="144"/>
      <c r="J15" s="87">
        <f t="shared" si="0"/>
        <v>400</v>
      </c>
      <c r="K15" s="124">
        <v>5.32</v>
      </c>
    </row>
    <row r="16" spans="1:12" s="12" customFormat="1">
      <c r="C16" s="20"/>
      <c r="D16" s="20"/>
      <c r="E16" s="20"/>
      <c r="I16" s="45"/>
      <c r="J16" s="87"/>
      <c r="K16" s="114"/>
    </row>
    <row r="17" spans="1:12" s="69" customFormat="1">
      <c r="A17" s="69" t="s">
        <v>208</v>
      </c>
      <c r="B17" s="69" t="s">
        <v>9</v>
      </c>
      <c r="C17" s="68" t="s">
        <v>10</v>
      </c>
      <c r="D17" s="68"/>
      <c r="E17" s="68"/>
      <c r="F17" s="69">
        <v>150</v>
      </c>
      <c r="G17" s="69">
        <v>150</v>
      </c>
      <c r="I17" s="144"/>
      <c r="J17" s="87">
        <f t="shared" si="0"/>
        <v>300</v>
      </c>
      <c r="K17" s="124">
        <v>4.7699999999999996</v>
      </c>
    </row>
    <row r="18" spans="1:12" s="69" customFormat="1">
      <c r="A18" s="69" t="s">
        <v>208</v>
      </c>
      <c r="B18" s="69" t="s">
        <v>9</v>
      </c>
      <c r="C18" s="68" t="s">
        <v>10</v>
      </c>
      <c r="D18" s="68"/>
      <c r="E18" s="68"/>
      <c r="F18" s="69">
        <v>200</v>
      </c>
      <c r="G18" s="69">
        <v>200</v>
      </c>
      <c r="I18" s="144"/>
      <c r="J18" s="87">
        <f t="shared" si="0"/>
        <v>400</v>
      </c>
      <c r="K18" s="124">
        <v>5.32</v>
      </c>
    </row>
    <row r="19" spans="1:12" s="12" customFormat="1">
      <c r="C19" s="20"/>
      <c r="D19" s="20"/>
      <c r="E19" s="20"/>
      <c r="I19" s="45"/>
      <c r="J19" s="87"/>
      <c r="K19" s="114"/>
      <c r="L19" s="136"/>
    </row>
    <row r="20" spans="1:12" s="1" customFormat="1">
      <c r="A20" s="9" t="s">
        <v>209</v>
      </c>
      <c r="B20" s="9" t="s">
        <v>148</v>
      </c>
      <c r="C20" s="17" t="s">
        <v>8</v>
      </c>
      <c r="D20" s="17" t="s">
        <v>12</v>
      </c>
      <c r="E20" s="17" t="s">
        <v>182</v>
      </c>
      <c r="F20" s="9">
        <v>100</v>
      </c>
      <c r="G20" s="9">
        <v>70</v>
      </c>
      <c r="H20" s="9">
        <v>70</v>
      </c>
      <c r="I20" s="139">
        <v>60</v>
      </c>
      <c r="J20" s="87">
        <f t="shared" si="0"/>
        <v>300</v>
      </c>
      <c r="K20" s="38">
        <v>5.6</v>
      </c>
    </row>
    <row r="21" spans="1:12" s="3" customFormat="1">
      <c r="A21" s="9" t="s">
        <v>209</v>
      </c>
      <c r="B21" s="1" t="s">
        <v>149</v>
      </c>
      <c r="C21" s="18" t="s">
        <v>8</v>
      </c>
      <c r="D21" s="18" t="s">
        <v>12</v>
      </c>
      <c r="E21" s="17" t="s">
        <v>182</v>
      </c>
      <c r="F21" s="1">
        <v>130</v>
      </c>
      <c r="G21" s="1">
        <v>90</v>
      </c>
      <c r="H21" s="1">
        <v>100</v>
      </c>
      <c r="I21" s="117">
        <v>80</v>
      </c>
      <c r="J21" s="87">
        <f t="shared" si="0"/>
        <v>400</v>
      </c>
      <c r="K21" s="39">
        <v>6.15</v>
      </c>
    </row>
    <row r="22" spans="1:12" s="58" customFormat="1">
      <c r="C22" s="57"/>
      <c r="D22" s="57"/>
      <c r="E22" s="57"/>
      <c r="I22" s="61"/>
      <c r="J22" s="87"/>
      <c r="K22" s="120"/>
    </row>
    <row r="23" spans="1:12" s="1" customFormat="1">
      <c r="A23" s="9" t="s">
        <v>210</v>
      </c>
      <c r="B23" s="9" t="s">
        <v>148</v>
      </c>
      <c r="C23" s="17" t="s">
        <v>178</v>
      </c>
      <c r="D23" s="17"/>
      <c r="E23" s="17" t="s">
        <v>182</v>
      </c>
      <c r="F23" s="9">
        <v>110</v>
      </c>
      <c r="G23" s="9">
        <v>140</v>
      </c>
      <c r="H23" s="9"/>
      <c r="I23" s="139">
        <v>50</v>
      </c>
      <c r="J23" s="87">
        <f t="shared" si="0"/>
        <v>300</v>
      </c>
      <c r="K23" s="38">
        <v>5.6</v>
      </c>
    </row>
    <row r="24" spans="1:12" s="3" customFormat="1">
      <c r="A24" s="9" t="s">
        <v>210</v>
      </c>
      <c r="B24" s="1" t="s">
        <v>149</v>
      </c>
      <c r="C24" s="18" t="s">
        <v>178</v>
      </c>
      <c r="D24" s="18"/>
      <c r="E24" s="17" t="s">
        <v>182</v>
      </c>
      <c r="F24" s="1">
        <v>160</v>
      </c>
      <c r="G24" s="1">
        <v>160</v>
      </c>
      <c r="H24" s="1"/>
      <c r="I24" s="117">
        <v>80</v>
      </c>
      <c r="J24" s="87">
        <f t="shared" si="0"/>
        <v>400</v>
      </c>
      <c r="K24" s="39">
        <v>6.15</v>
      </c>
    </row>
    <row r="25" spans="1:12" s="72" customFormat="1">
      <c r="A25" s="72" t="s">
        <v>210</v>
      </c>
      <c r="B25" s="72" t="s">
        <v>149</v>
      </c>
      <c r="C25" s="73" t="s">
        <v>178</v>
      </c>
      <c r="D25" s="73"/>
      <c r="E25" s="73" t="s">
        <v>182</v>
      </c>
      <c r="F25" s="72">
        <v>190</v>
      </c>
      <c r="G25" s="72">
        <v>180</v>
      </c>
      <c r="I25" s="134">
        <v>130</v>
      </c>
      <c r="J25" s="87">
        <f t="shared" si="0"/>
        <v>500</v>
      </c>
      <c r="K25" s="119"/>
    </row>
    <row r="26" spans="1:12" s="12" customFormat="1">
      <c r="C26" s="20"/>
      <c r="D26" s="20"/>
      <c r="E26" s="20"/>
      <c r="I26" s="45"/>
      <c r="J26" s="87"/>
      <c r="K26" s="114"/>
    </row>
    <row r="27" spans="1:12" s="69" customFormat="1">
      <c r="A27" s="69" t="s">
        <v>13</v>
      </c>
      <c r="B27" s="69" t="s">
        <v>149</v>
      </c>
      <c r="C27" s="68" t="s">
        <v>14</v>
      </c>
      <c r="D27" s="68"/>
      <c r="E27" s="68" t="s">
        <v>182</v>
      </c>
      <c r="F27" s="69">
        <v>110</v>
      </c>
      <c r="G27" s="69">
        <v>140</v>
      </c>
      <c r="I27" s="144">
        <v>50</v>
      </c>
      <c r="J27" s="87">
        <f t="shared" si="0"/>
        <v>300</v>
      </c>
      <c r="K27" s="124">
        <v>5.6</v>
      </c>
    </row>
    <row r="28" spans="1:12" s="69" customFormat="1">
      <c r="A28" s="69" t="s">
        <v>13</v>
      </c>
      <c r="B28" s="69" t="s">
        <v>149</v>
      </c>
      <c r="C28" s="68" t="s">
        <v>14</v>
      </c>
      <c r="D28" s="68"/>
      <c r="E28" s="68" t="s">
        <v>182</v>
      </c>
      <c r="F28" s="69">
        <v>160</v>
      </c>
      <c r="G28" s="69">
        <v>160</v>
      </c>
      <c r="I28" s="144">
        <v>80</v>
      </c>
      <c r="J28" s="87">
        <f t="shared" si="0"/>
        <v>400</v>
      </c>
      <c r="K28" s="124">
        <v>6.15</v>
      </c>
    </row>
    <row r="29" spans="1:12" s="72" customFormat="1">
      <c r="A29" s="72" t="s">
        <v>13</v>
      </c>
      <c r="B29" s="72" t="s">
        <v>149</v>
      </c>
      <c r="C29" s="73" t="s">
        <v>14</v>
      </c>
      <c r="D29" s="73"/>
      <c r="E29" s="73" t="s">
        <v>182</v>
      </c>
      <c r="F29" s="72">
        <v>190</v>
      </c>
      <c r="G29" s="72">
        <v>180</v>
      </c>
      <c r="I29" s="134">
        <v>130</v>
      </c>
      <c r="J29" s="87">
        <f>F29+G29+H29+I29</f>
        <v>500</v>
      </c>
      <c r="K29" s="119"/>
    </row>
    <row r="30" spans="1:12" s="58" customFormat="1">
      <c r="C30" s="57"/>
      <c r="D30" s="57"/>
      <c r="E30" s="57"/>
      <c r="I30" s="61"/>
      <c r="J30" s="87"/>
      <c r="K30" s="120"/>
    </row>
    <row r="31" spans="1:12" s="69" customFormat="1">
      <c r="A31" s="69" t="s">
        <v>211</v>
      </c>
      <c r="B31" s="69" t="s">
        <v>149</v>
      </c>
      <c r="C31" s="68" t="s">
        <v>15</v>
      </c>
      <c r="D31" s="68" t="s">
        <v>16</v>
      </c>
      <c r="E31" s="68" t="s">
        <v>182</v>
      </c>
      <c r="F31" s="69">
        <v>100</v>
      </c>
      <c r="G31" s="69">
        <v>80</v>
      </c>
      <c r="H31" s="69">
        <v>60</v>
      </c>
      <c r="I31" s="144">
        <v>60</v>
      </c>
      <c r="J31" s="87">
        <f t="shared" si="0"/>
        <v>300</v>
      </c>
      <c r="K31" s="124">
        <v>5.6</v>
      </c>
    </row>
    <row r="32" spans="1:12" s="69" customFormat="1">
      <c r="A32" s="69" t="s">
        <v>211</v>
      </c>
      <c r="B32" s="69" t="s">
        <v>149</v>
      </c>
      <c r="C32" s="68" t="s">
        <v>15</v>
      </c>
      <c r="D32" s="68" t="s">
        <v>16</v>
      </c>
      <c r="E32" s="68" t="s">
        <v>182</v>
      </c>
      <c r="F32" s="69">
        <v>130</v>
      </c>
      <c r="G32" s="69">
        <v>100</v>
      </c>
      <c r="H32" s="69">
        <v>90</v>
      </c>
      <c r="I32" s="144">
        <v>80</v>
      </c>
      <c r="J32" s="87">
        <f t="shared" si="0"/>
        <v>400</v>
      </c>
      <c r="K32" s="124">
        <v>6.15</v>
      </c>
    </row>
    <row r="33" spans="1:12" s="58" customFormat="1">
      <c r="C33" s="57"/>
      <c r="D33" s="57"/>
      <c r="E33" s="57"/>
      <c r="I33" s="61"/>
      <c r="J33" s="87"/>
      <c r="K33" s="120"/>
    </row>
    <row r="34" spans="1:12" s="69" customFormat="1">
      <c r="A34" s="157" t="s">
        <v>212</v>
      </c>
      <c r="B34" s="157" t="s">
        <v>17</v>
      </c>
      <c r="C34" s="68" t="s">
        <v>8</v>
      </c>
      <c r="D34" s="157"/>
      <c r="E34" s="157"/>
      <c r="F34" s="157">
        <v>170</v>
      </c>
      <c r="G34" s="157">
        <v>130</v>
      </c>
      <c r="H34" s="157"/>
      <c r="I34" s="158"/>
      <c r="J34" s="87">
        <f t="shared" si="0"/>
        <v>300</v>
      </c>
      <c r="K34" s="124">
        <v>5.5</v>
      </c>
    </row>
    <row r="35" spans="1:12" s="69" customFormat="1">
      <c r="A35" s="157" t="s">
        <v>212</v>
      </c>
      <c r="B35" s="157" t="s">
        <v>17</v>
      </c>
      <c r="C35" s="68" t="s">
        <v>8</v>
      </c>
      <c r="D35" s="157"/>
      <c r="E35" s="157"/>
      <c r="F35" s="157">
        <v>200</v>
      </c>
      <c r="G35" s="157">
        <v>200</v>
      </c>
      <c r="H35" s="157"/>
      <c r="I35" s="158"/>
      <c r="J35" s="87">
        <f t="shared" si="0"/>
        <v>400</v>
      </c>
      <c r="K35" s="124">
        <v>6.05</v>
      </c>
      <c r="L35" s="156"/>
    </row>
    <row r="36" spans="1:12" s="72" customFormat="1">
      <c r="A36" s="75" t="s">
        <v>212</v>
      </c>
      <c r="B36" s="75" t="s">
        <v>17</v>
      </c>
      <c r="C36" s="73" t="s">
        <v>8</v>
      </c>
      <c r="D36" s="75"/>
      <c r="E36" s="75"/>
      <c r="F36" s="75">
        <v>250</v>
      </c>
      <c r="G36" s="75">
        <v>250</v>
      </c>
      <c r="H36" s="75"/>
      <c r="I36" s="140"/>
      <c r="J36" s="87">
        <f>F36+G36+H36+I36</f>
        <v>500</v>
      </c>
      <c r="K36" s="119"/>
      <c r="L36" s="123"/>
    </row>
    <row r="37" spans="1:12" s="58" customFormat="1">
      <c r="A37" s="121"/>
      <c r="B37" s="121"/>
      <c r="C37" s="57"/>
      <c r="D37" s="121"/>
      <c r="E37" s="121"/>
      <c r="F37" s="121"/>
      <c r="G37" s="121"/>
      <c r="H37" s="121"/>
      <c r="I37" s="141"/>
      <c r="J37" s="87"/>
      <c r="K37" s="120"/>
      <c r="L37" s="122"/>
    </row>
    <row r="38" spans="1:12" s="1" customFormat="1">
      <c r="A38" s="13" t="s">
        <v>213</v>
      </c>
      <c r="B38" s="13" t="s">
        <v>154</v>
      </c>
      <c r="C38" s="17" t="s">
        <v>76</v>
      </c>
      <c r="D38" s="13" t="s">
        <v>19</v>
      </c>
      <c r="E38" s="13"/>
      <c r="F38" s="13">
        <v>100</v>
      </c>
      <c r="G38" s="13">
        <v>100</v>
      </c>
      <c r="H38" s="13">
        <v>100</v>
      </c>
      <c r="I38" s="142"/>
      <c r="J38" s="87">
        <f t="shared" si="0"/>
        <v>300</v>
      </c>
      <c r="K38" s="38">
        <v>5.5</v>
      </c>
    </row>
    <row r="39" spans="1:12" s="3" customFormat="1">
      <c r="A39" s="13" t="s">
        <v>213</v>
      </c>
      <c r="B39" s="14" t="s">
        <v>154</v>
      </c>
      <c r="C39" s="17" t="s">
        <v>76</v>
      </c>
      <c r="D39" s="14" t="s">
        <v>19</v>
      </c>
      <c r="E39" s="14"/>
      <c r="F39" s="14">
        <v>150</v>
      </c>
      <c r="G39" s="14">
        <v>130</v>
      </c>
      <c r="H39" s="14">
        <v>120</v>
      </c>
      <c r="I39" s="143"/>
      <c r="J39" s="87">
        <f t="shared" si="0"/>
        <v>400</v>
      </c>
      <c r="K39" s="39">
        <v>6.05</v>
      </c>
    </row>
    <row r="40" spans="1:12" s="12" customFormat="1">
      <c r="A40" s="54"/>
      <c r="B40" s="54"/>
      <c r="C40" s="20"/>
      <c r="D40" s="54"/>
      <c r="E40" s="54"/>
      <c r="F40" s="54"/>
      <c r="G40" s="54"/>
      <c r="H40" s="54"/>
      <c r="I40" s="60"/>
      <c r="J40" s="87"/>
      <c r="K40" s="114"/>
    </row>
    <row r="41" spans="1:12" s="69" customFormat="1">
      <c r="A41" s="69" t="s">
        <v>214</v>
      </c>
      <c r="B41" s="69" t="s">
        <v>150</v>
      </c>
      <c r="C41" s="68" t="s">
        <v>8</v>
      </c>
      <c r="D41" s="68" t="s">
        <v>12</v>
      </c>
      <c r="E41" s="68"/>
      <c r="F41" s="69">
        <v>100</v>
      </c>
      <c r="G41" s="69">
        <v>100</v>
      </c>
      <c r="H41" s="69">
        <v>100</v>
      </c>
      <c r="I41" s="144"/>
      <c r="J41" s="87">
        <f t="shared" si="0"/>
        <v>300</v>
      </c>
      <c r="K41" s="124">
        <v>5.7</v>
      </c>
    </row>
    <row r="42" spans="1:12" s="69" customFormat="1">
      <c r="A42" s="69" t="s">
        <v>214</v>
      </c>
      <c r="B42" s="69" t="s">
        <v>150</v>
      </c>
      <c r="C42" s="68" t="s">
        <v>8</v>
      </c>
      <c r="D42" s="68" t="s">
        <v>12</v>
      </c>
      <c r="E42" s="68"/>
      <c r="F42" s="69">
        <v>160</v>
      </c>
      <c r="G42" s="69">
        <v>120</v>
      </c>
      <c r="H42" s="69">
        <v>120</v>
      </c>
      <c r="I42" s="144"/>
      <c r="J42" s="87">
        <f t="shared" si="0"/>
        <v>400</v>
      </c>
      <c r="K42" s="124">
        <v>6.25</v>
      </c>
    </row>
    <row r="43" spans="1:12" s="72" customFormat="1">
      <c r="A43" s="72" t="s">
        <v>214</v>
      </c>
      <c r="B43" s="72" t="s">
        <v>150</v>
      </c>
      <c r="C43" s="73" t="s">
        <v>8</v>
      </c>
      <c r="D43" s="73" t="s">
        <v>12</v>
      </c>
      <c r="E43" s="73"/>
      <c r="F43" s="72">
        <v>180</v>
      </c>
      <c r="G43" s="72">
        <v>160</v>
      </c>
      <c r="H43" s="72">
        <v>160</v>
      </c>
      <c r="I43" s="134"/>
      <c r="J43" s="87">
        <f>F43+G43+H43+I43</f>
        <v>500</v>
      </c>
      <c r="K43" s="119"/>
    </row>
    <row r="44" spans="1:12" s="58" customFormat="1">
      <c r="C44" s="57"/>
      <c r="D44" s="57"/>
      <c r="E44" s="57"/>
      <c r="I44" s="61"/>
      <c r="J44" s="87"/>
      <c r="K44" s="120"/>
    </row>
    <row r="45" spans="1:12" s="69" customFormat="1">
      <c r="A45" s="69" t="s">
        <v>215</v>
      </c>
      <c r="B45" s="69" t="s">
        <v>150</v>
      </c>
      <c r="C45" s="68" t="s">
        <v>15</v>
      </c>
      <c r="D45" s="68" t="s">
        <v>16</v>
      </c>
      <c r="E45" s="68"/>
      <c r="F45" s="69">
        <v>100</v>
      </c>
      <c r="G45" s="69">
        <v>100</v>
      </c>
      <c r="H45" s="69">
        <v>100</v>
      </c>
      <c r="I45" s="144"/>
      <c r="J45" s="87">
        <f t="shared" si="0"/>
        <v>300</v>
      </c>
      <c r="K45" s="124">
        <v>5.7</v>
      </c>
    </row>
    <row r="46" spans="1:12" s="69" customFormat="1">
      <c r="A46" s="69" t="s">
        <v>215</v>
      </c>
      <c r="B46" s="69" t="s">
        <v>150</v>
      </c>
      <c r="C46" s="68" t="s">
        <v>15</v>
      </c>
      <c r="D46" s="68" t="s">
        <v>16</v>
      </c>
      <c r="E46" s="68"/>
      <c r="F46" s="69">
        <v>160</v>
      </c>
      <c r="G46" s="69">
        <v>120</v>
      </c>
      <c r="H46" s="69">
        <v>120</v>
      </c>
      <c r="I46" s="144"/>
      <c r="J46" s="87">
        <f t="shared" si="0"/>
        <v>400</v>
      </c>
      <c r="K46" s="124">
        <v>6.25</v>
      </c>
    </row>
    <row r="47" spans="1:12" s="72" customFormat="1">
      <c r="A47" s="72" t="s">
        <v>215</v>
      </c>
      <c r="B47" s="72" t="s">
        <v>150</v>
      </c>
      <c r="C47" s="73" t="s">
        <v>15</v>
      </c>
      <c r="D47" s="73" t="s">
        <v>16</v>
      </c>
      <c r="E47" s="73"/>
      <c r="F47" s="72">
        <v>180</v>
      </c>
      <c r="G47" s="72">
        <v>160</v>
      </c>
      <c r="H47" s="72">
        <v>160</v>
      </c>
      <c r="I47" s="134"/>
      <c r="J47" s="87">
        <f>F47+G47+H47+I47</f>
        <v>500</v>
      </c>
      <c r="K47" s="119"/>
    </row>
    <row r="48" spans="1:12" s="58" customFormat="1">
      <c r="C48" s="57"/>
      <c r="D48" s="57"/>
      <c r="E48" s="57"/>
      <c r="I48" s="61"/>
      <c r="J48" s="87"/>
      <c r="K48" s="120"/>
    </row>
    <row r="49" spans="1:11" s="69" customFormat="1">
      <c r="A49" s="69" t="s">
        <v>20</v>
      </c>
      <c r="B49" s="69" t="s">
        <v>151</v>
      </c>
      <c r="C49" s="68"/>
      <c r="D49" s="68" t="s">
        <v>16</v>
      </c>
      <c r="E49" s="68" t="s">
        <v>216</v>
      </c>
      <c r="F49" s="69">
        <v>100</v>
      </c>
      <c r="G49" s="69">
        <v>90</v>
      </c>
      <c r="H49" s="69">
        <v>90</v>
      </c>
      <c r="I49" s="144">
        <v>20</v>
      </c>
      <c r="J49" s="87">
        <f t="shared" si="0"/>
        <v>300</v>
      </c>
      <c r="K49" s="124">
        <v>5.7</v>
      </c>
    </row>
    <row r="50" spans="1:11" s="69" customFormat="1">
      <c r="A50" s="69" t="s">
        <v>20</v>
      </c>
      <c r="B50" s="69" t="s">
        <v>150</v>
      </c>
      <c r="C50" s="68"/>
      <c r="D50" s="68" t="s">
        <v>16</v>
      </c>
      <c r="E50" s="68" t="s">
        <v>217</v>
      </c>
      <c r="F50" s="69">
        <v>140</v>
      </c>
      <c r="G50" s="69">
        <v>110</v>
      </c>
      <c r="H50" s="69">
        <v>120</v>
      </c>
      <c r="I50" s="144">
        <v>30</v>
      </c>
      <c r="J50" s="87">
        <f t="shared" si="0"/>
        <v>400</v>
      </c>
      <c r="K50" s="124">
        <v>6.25</v>
      </c>
    </row>
    <row r="51" spans="1:11" s="12" customFormat="1">
      <c r="C51" s="20"/>
      <c r="D51" s="20"/>
      <c r="E51" s="20"/>
      <c r="I51" s="45"/>
      <c r="J51" s="87"/>
      <c r="K51" s="114"/>
    </row>
    <row r="52" spans="1:11" s="69" customFormat="1">
      <c r="A52" s="69" t="s">
        <v>21</v>
      </c>
      <c r="B52" s="69" t="s">
        <v>21</v>
      </c>
      <c r="C52" s="68"/>
      <c r="D52" s="68"/>
      <c r="E52" s="68"/>
      <c r="F52" s="69">
        <v>150</v>
      </c>
      <c r="G52" s="69">
        <v>150</v>
      </c>
      <c r="I52" s="144"/>
      <c r="J52" s="87">
        <f t="shared" si="0"/>
        <v>300</v>
      </c>
      <c r="K52" s="124">
        <v>5</v>
      </c>
    </row>
    <row r="53" spans="1:11" s="69" customFormat="1">
      <c r="A53" s="69" t="s">
        <v>21</v>
      </c>
      <c r="B53" s="69" t="s">
        <v>21</v>
      </c>
      <c r="C53" s="68"/>
      <c r="D53" s="68"/>
      <c r="E53" s="68"/>
      <c r="F53" s="69">
        <v>200</v>
      </c>
      <c r="G53" s="69">
        <v>200</v>
      </c>
      <c r="I53" s="144"/>
      <c r="J53" s="87">
        <f t="shared" si="0"/>
        <v>400</v>
      </c>
      <c r="K53" s="124">
        <v>5.55</v>
      </c>
    </row>
    <row r="54" spans="1:11" s="12" customFormat="1">
      <c r="C54" s="20"/>
      <c r="D54" s="20"/>
      <c r="E54" s="20"/>
      <c r="I54" s="45"/>
      <c r="J54" s="87"/>
      <c r="K54" s="114"/>
    </row>
    <row r="55" spans="1:11" s="69" customFormat="1">
      <c r="A55" s="69" t="s">
        <v>218</v>
      </c>
      <c r="B55" s="69" t="s">
        <v>22</v>
      </c>
      <c r="C55" s="68" t="s">
        <v>8</v>
      </c>
      <c r="D55" s="68" t="s">
        <v>16</v>
      </c>
      <c r="E55" s="68"/>
      <c r="F55" s="69">
        <v>100</v>
      </c>
      <c r="G55" s="69">
        <v>100</v>
      </c>
      <c r="H55" s="69">
        <v>100</v>
      </c>
      <c r="I55" s="144"/>
      <c r="J55" s="87">
        <f>F55+G55+H55+I55</f>
        <v>300</v>
      </c>
      <c r="K55" s="124">
        <v>5</v>
      </c>
    </row>
    <row r="56" spans="1:11" s="69" customFormat="1">
      <c r="A56" s="69" t="s">
        <v>218</v>
      </c>
      <c r="B56" s="69" t="s">
        <v>22</v>
      </c>
      <c r="C56" s="68" t="s">
        <v>8</v>
      </c>
      <c r="D56" s="68" t="s">
        <v>16</v>
      </c>
      <c r="E56" s="68"/>
      <c r="F56" s="69">
        <v>160</v>
      </c>
      <c r="G56" s="69">
        <v>120</v>
      </c>
      <c r="H56" s="69">
        <v>120</v>
      </c>
      <c r="I56" s="144"/>
      <c r="J56" s="87">
        <f t="shared" ref="J56:J70" si="1">F56+G56+H56</f>
        <v>400</v>
      </c>
      <c r="K56" s="124">
        <v>5.55</v>
      </c>
    </row>
    <row r="57" spans="1:11" s="9" customFormat="1">
      <c r="A57" s="3"/>
      <c r="B57" s="3"/>
      <c r="C57" s="19"/>
      <c r="D57" s="19"/>
      <c r="E57" s="19"/>
      <c r="F57" s="3"/>
      <c r="G57" s="3"/>
      <c r="H57" s="3"/>
      <c r="I57" s="59"/>
      <c r="J57" s="87"/>
      <c r="K57" s="40"/>
    </row>
    <row r="58" spans="1:11" s="69" customFormat="1">
      <c r="A58" s="69" t="s">
        <v>24</v>
      </c>
      <c r="B58" s="69" t="s">
        <v>154</v>
      </c>
      <c r="C58" s="68" t="s">
        <v>25</v>
      </c>
      <c r="D58" s="68"/>
      <c r="E58" s="68"/>
      <c r="F58" s="69">
        <v>130</v>
      </c>
      <c r="G58" s="69">
        <v>170</v>
      </c>
      <c r="I58" s="144"/>
      <c r="J58" s="87">
        <f t="shared" si="1"/>
        <v>300</v>
      </c>
      <c r="K58" s="124">
        <v>5</v>
      </c>
    </row>
    <row r="59" spans="1:11" s="69" customFormat="1">
      <c r="A59" s="69" t="s">
        <v>24</v>
      </c>
      <c r="B59" s="69" t="s">
        <v>154</v>
      </c>
      <c r="C59" s="68" t="s">
        <v>25</v>
      </c>
      <c r="D59" s="68"/>
      <c r="E59" s="68"/>
      <c r="F59" s="69">
        <v>180</v>
      </c>
      <c r="G59" s="69">
        <v>220</v>
      </c>
      <c r="I59" s="144"/>
      <c r="J59" s="87">
        <f t="shared" si="1"/>
        <v>400</v>
      </c>
      <c r="K59" s="124">
        <v>5.55</v>
      </c>
    </row>
    <row r="60" spans="1:11" s="180" customFormat="1">
      <c r="C60" s="194"/>
      <c r="D60" s="194"/>
      <c r="E60" s="194"/>
      <c r="J60" s="195"/>
      <c r="K60" s="196"/>
    </row>
    <row r="61" spans="1:11" s="69" customFormat="1">
      <c r="A61" s="69" t="s">
        <v>220</v>
      </c>
      <c r="B61" s="69" t="s">
        <v>155</v>
      </c>
      <c r="C61" s="68" t="s">
        <v>8</v>
      </c>
      <c r="D61" s="68" t="s">
        <v>12</v>
      </c>
      <c r="E61" s="68"/>
      <c r="F61" s="69">
        <v>100</v>
      </c>
      <c r="G61" s="69">
        <v>100</v>
      </c>
      <c r="H61" s="69">
        <v>100</v>
      </c>
      <c r="I61" s="144"/>
      <c r="J61" s="87">
        <f>F61+G61+H61+I61</f>
        <v>300</v>
      </c>
      <c r="K61" s="124">
        <v>5.6</v>
      </c>
    </row>
    <row r="62" spans="1:11" s="69" customFormat="1">
      <c r="A62" s="69" t="s">
        <v>220</v>
      </c>
      <c r="B62" s="69" t="s">
        <v>155</v>
      </c>
      <c r="C62" s="68" t="s">
        <v>8</v>
      </c>
      <c r="D62" s="68" t="s">
        <v>12</v>
      </c>
      <c r="E62" s="68"/>
      <c r="F62" s="69">
        <v>140</v>
      </c>
      <c r="G62" s="69">
        <v>130</v>
      </c>
      <c r="H62" s="69">
        <v>130</v>
      </c>
      <c r="I62" s="144"/>
      <c r="J62" s="87">
        <f>F62+G62+H62+I62</f>
        <v>400</v>
      </c>
      <c r="K62" s="124">
        <v>6.15</v>
      </c>
    </row>
    <row r="63" spans="1:11" s="183" customFormat="1">
      <c r="A63" s="183" t="s">
        <v>220</v>
      </c>
      <c r="B63" s="183" t="s">
        <v>155</v>
      </c>
      <c r="C63" s="183" t="s">
        <v>8</v>
      </c>
      <c r="D63" s="215" t="s">
        <v>12</v>
      </c>
      <c r="E63" s="215"/>
      <c r="F63" s="183">
        <v>160</v>
      </c>
      <c r="G63" s="183">
        <v>170</v>
      </c>
      <c r="H63" s="183">
        <v>170</v>
      </c>
      <c r="I63" s="184"/>
      <c r="J63" s="185">
        <f>F63+G63+H63+I63</f>
        <v>500</v>
      </c>
      <c r="K63" s="186"/>
    </row>
    <row r="64" spans="1:11" s="12" customFormat="1">
      <c r="C64" s="20"/>
      <c r="D64" s="20"/>
      <c r="E64" s="20"/>
      <c r="I64" s="45"/>
      <c r="J64" s="87"/>
      <c r="K64" s="114"/>
    </row>
    <row r="65" spans="1:11" s="69" customFormat="1">
      <c r="A65" s="69" t="s">
        <v>221</v>
      </c>
      <c r="B65" s="69" t="s">
        <v>155</v>
      </c>
      <c r="C65" s="68"/>
      <c r="D65" s="68" t="s">
        <v>16</v>
      </c>
      <c r="E65" s="68"/>
      <c r="F65" s="69">
        <v>100</v>
      </c>
      <c r="H65" s="69">
        <v>200</v>
      </c>
      <c r="I65" s="144"/>
      <c r="J65" s="87">
        <f t="shared" si="1"/>
        <v>300</v>
      </c>
      <c r="K65" s="124">
        <v>5.65</v>
      </c>
    </row>
    <row r="66" spans="1:11" s="69" customFormat="1">
      <c r="A66" s="69" t="s">
        <v>221</v>
      </c>
      <c r="B66" s="69" t="s">
        <v>155</v>
      </c>
      <c r="C66" s="68"/>
      <c r="D66" s="68" t="s">
        <v>16</v>
      </c>
      <c r="E66" s="68"/>
      <c r="F66" s="69">
        <v>140</v>
      </c>
      <c r="H66" s="69">
        <v>260</v>
      </c>
      <c r="I66" s="144"/>
      <c r="J66" s="87">
        <f t="shared" si="1"/>
        <v>400</v>
      </c>
      <c r="K66" s="124">
        <v>6.2</v>
      </c>
    </row>
    <row r="67" spans="1:11" s="72" customFormat="1">
      <c r="A67" s="72" t="s">
        <v>221</v>
      </c>
      <c r="B67" s="72" t="s">
        <v>155</v>
      </c>
      <c r="C67" s="73"/>
      <c r="D67" s="73" t="s">
        <v>16</v>
      </c>
      <c r="E67" s="73"/>
      <c r="F67" s="72">
        <v>180</v>
      </c>
      <c r="H67" s="72">
        <v>320</v>
      </c>
      <c r="I67" s="134"/>
      <c r="J67" s="87">
        <f>F67+G67+H67</f>
        <v>500</v>
      </c>
      <c r="K67" s="119"/>
    </row>
    <row r="68" spans="1:11" s="12" customFormat="1">
      <c r="C68" s="20"/>
      <c r="D68" s="20"/>
      <c r="E68" s="20"/>
      <c r="I68" s="45"/>
      <c r="J68" s="87"/>
      <c r="K68" s="114"/>
    </row>
    <row r="69" spans="1:11" s="69" customFormat="1">
      <c r="A69" s="69" t="s">
        <v>222</v>
      </c>
      <c r="B69" s="69" t="s">
        <v>155</v>
      </c>
      <c r="C69" s="68" t="s">
        <v>15</v>
      </c>
      <c r="D69" s="68" t="s">
        <v>16</v>
      </c>
      <c r="E69" s="68"/>
      <c r="F69" s="69">
        <v>100</v>
      </c>
      <c r="G69" s="69">
        <v>100</v>
      </c>
      <c r="H69" s="69">
        <v>100</v>
      </c>
      <c r="I69" s="144"/>
      <c r="J69" s="87">
        <f t="shared" si="1"/>
        <v>300</v>
      </c>
      <c r="K69" s="124">
        <v>5.6</v>
      </c>
    </row>
    <row r="70" spans="1:11" s="69" customFormat="1">
      <c r="A70" s="69" t="s">
        <v>222</v>
      </c>
      <c r="B70" s="69" t="s">
        <v>155</v>
      </c>
      <c r="C70" s="68" t="s">
        <v>15</v>
      </c>
      <c r="D70" s="68" t="s">
        <v>16</v>
      </c>
      <c r="E70" s="68"/>
      <c r="F70" s="69">
        <v>140</v>
      </c>
      <c r="G70" s="69">
        <v>120</v>
      </c>
      <c r="H70" s="69">
        <v>140</v>
      </c>
      <c r="I70" s="144"/>
      <c r="J70" s="87">
        <f t="shared" si="1"/>
        <v>400</v>
      </c>
      <c r="K70" s="124">
        <v>6.15</v>
      </c>
    </row>
    <row r="71" spans="1:11" s="72" customFormat="1">
      <c r="A71" s="72" t="s">
        <v>222</v>
      </c>
      <c r="B71" s="72" t="s">
        <v>155</v>
      </c>
      <c r="C71" s="73" t="s">
        <v>15</v>
      </c>
      <c r="D71" s="73" t="s">
        <v>16</v>
      </c>
      <c r="E71" s="73"/>
      <c r="F71" s="72">
        <v>160</v>
      </c>
      <c r="G71" s="72">
        <v>140</v>
      </c>
      <c r="H71" s="72">
        <v>200</v>
      </c>
      <c r="I71" s="134"/>
      <c r="J71" s="87">
        <f>F71+G71+H71</f>
        <v>500</v>
      </c>
      <c r="K71" s="119"/>
    </row>
    <row r="72" spans="1:11" s="12" customFormat="1">
      <c r="C72" s="20"/>
      <c r="D72" s="20"/>
      <c r="E72" s="20"/>
      <c r="I72" s="45"/>
      <c r="J72" s="87"/>
      <c r="K72" s="114"/>
    </row>
    <row r="73" spans="1:11" s="69" customFormat="1">
      <c r="A73" s="69" t="s">
        <v>29</v>
      </c>
      <c r="B73" s="69" t="s">
        <v>155</v>
      </c>
      <c r="C73" s="68" t="s">
        <v>30</v>
      </c>
      <c r="D73" s="68"/>
      <c r="E73" s="68" t="s">
        <v>185</v>
      </c>
      <c r="F73" s="69">
        <v>100</v>
      </c>
      <c r="G73" s="69">
        <v>200</v>
      </c>
      <c r="I73" s="144">
        <v>20</v>
      </c>
      <c r="J73" s="87">
        <f>F73+G73+H73</f>
        <v>300</v>
      </c>
      <c r="K73" s="124">
        <v>5.8</v>
      </c>
    </row>
    <row r="74" spans="1:11" s="69" customFormat="1">
      <c r="A74" s="69" t="s">
        <v>29</v>
      </c>
      <c r="B74" s="69" t="s">
        <v>155</v>
      </c>
      <c r="C74" s="68" t="s">
        <v>30</v>
      </c>
      <c r="D74" s="68"/>
      <c r="E74" s="68" t="s">
        <v>185</v>
      </c>
      <c r="F74" s="69">
        <v>140</v>
      </c>
      <c r="G74" s="69">
        <v>260</v>
      </c>
      <c r="I74" s="144">
        <v>30</v>
      </c>
      <c r="J74" s="87">
        <f>F74+G74+H74</f>
        <v>400</v>
      </c>
      <c r="K74" s="124">
        <v>6.35</v>
      </c>
    </row>
    <row r="75" spans="1:11" s="12" customFormat="1">
      <c r="C75" s="20"/>
      <c r="D75" s="20"/>
      <c r="E75" s="20"/>
      <c r="I75" s="45"/>
      <c r="J75" s="87"/>
      <c r="K75" s="114"/>
    </row>
    <row r="76" spans="1:11" s="69" customFormat="1">
      <c r="A76" s="69" t="s">
        <v>183</v>
      </c>
      <c r="B76" s="69" t="s">
        <v>155</v>
      </c>
      <c r="C76" s="68"/>
      <c r="D76" s="68" t="s">
        <v>184</v>
      </c>
      <c r="E76" s="68" t="s">
        <v>185</v>
      </c>
      <c r="F76" s="69">
        <v>100</v>
      </c>
      <c r="H76" s="69">
        <v>200</v>
      </c>
      <c r="I76" s="144">
        <v>20</v>
      </c>
      <c r="J76" s="87">
        <f>F76+G76+H76</f>
        <v>300</v>
      </c>
      <c r="K76" s="124">
        <v>5.9</v>
      </c>
    </row>
    <row r="77" spans="1:11" s="69" customFormat="1">
      <c r="A77" s="69" t="s">
        <v>183</v>
      </c>
      <c r="B77" s="69" t="s">
        <v>155</v>
      </c>
      <c r="C77" s="68"/>
      <c r="D77" s="68" t="s">
        <v>184</v>
      </c>
      <c r="E77" s="68" t="s">
        <v>185</v>
      </c>
      <c r="F77" s="69">
        <v>140</v>
      </c>
      <c r="H77" s="69">
        <v>220</v>
      </c>
      <c r="I77" s="144">
        <v>40</v>
      </c>
      <c r="J77" s="87">
        <f>F77+G77+H77+I77</f>
        <v>400</v>
      </c>
      <c r="K77" s="124">
        <v>6.45</v>
      </c>
    </row>
    <row r="78" spans="1:11" s="72" customFormat="1">
      <c r="A78" s="72" t="s">
        <v>183</v>
      </c>
      <c r="B78" s="72" t="s">
        <v>155</v>
      </c>
      <c r="C78" s="73"/>
      <c r="D78" s="73" t="s">
        <v>184</v>
      </c>
      <c r="E78" s="73" t="s">
        <v>185</v>
      </c>
      <c r="F78" s="72">
        <v>180</v>
      </c>
      <c r="H78" s="72">
        <v>260</v>
      </c>
      <c r="I78" s="134">
        <v>60</v>
      </c>
      <c r="J78" s="87">
        <f>F78+G78+H78+I78</f>
        <v>500</v>
      </c>
      <c r="K78" s="119"/>
    </row>
    <row r="79" spans="1:11" s="9" customFormat="1">
      <c r="A79" s="3"/>
      <c r="B79" s="3"/>
      <c r="C79" s="19"/>
      <c r="D79" s="19"/>
      <c r="E79" s="19"/>
      <c r="F79" s="3"/>
      <c r="G79" s="3"/>
      <c r="H79" s="3"/>
      <c r="I79" s="59"/>
      <c r="J79" s="87"/>
      <c r="K79" s="40"/>
    </row>
    <row r="80" spans="1:11" s="69" customFormat="1">
      <c r="A80" s="69" t="s">
        <v>31</v>
      </c>
      <c r="B80" s="69" t="s">
        <v>152</v>
      </c>
      <c r="C80" s="68"/>
      <c r="D80" s="68" t="s">
        <v>32</v>
      </c>
      <c r="E80" s="68"/>
      <c r="F80" s="69">
        <v>100</v>
      </c>
      <c r="H80" s="69">
        <v>200</v>
      </c>
      <c r="I80" s="144"/>
      <c r="J80" s="87">
        <f>F80+G80+H80</f>
        <v>300</v>
      </c>
      <c r="K80" s="124">
        <v>6.5</v>
      </c>
    </row>
    <row r="81" spans="1:11" s="69" customFormat="1">
      <c r="A81" s="69" t="s">
        <v>31</v>
      </c>
      <c r="B81" s="69" t="s">
        <v>152</v>
      </c>
      <c r="C81" s="68"/>
      <c r="D81" s="68" t="s">
        <v>32</v>
      </c>
      <c r="E81" s="68"/>
      <c r="F81" s="69">
        <v>140</v>
      </c>
      <c r="H81" s="69">
        <v>260</v>
      </c>
      <c r="I81" s="144"/>
      <c r="J81" s="87">
        <f>F81+G81+H81</f>
        <v>400</v>
      </c>
      <c r="K81" s="124">
        <v>7.05</v>
      </c>
    </row>
    <row r="82" spans="1:11" s="72" customFormat="1">
      <c r="A82" s="72" t="s">
        <v>31</v>
      </c>
      <c r="B82" s="72" t="s">
        <v>152</v>
      </c>
      <c r="C82" s="73"/>
      <c r="D82" s="73" t="s">
        <v>32</v>
      </c>
      <c r="E82" s="73"/>
      <c r="F82" s="72">
        <v>200</v>
      </c>
      <c r="H82" s="72">
        <v>300</v>
      </c>
      <c r="I82" s="134"/>
      <c r="J82" s="87">
        <f>F82+G82+H82</f>
        <v>500</v>
      </c>
      <c r="K82" s="119"/>
    </row>
    <row r="83" spans="1:11" s="12" customFormat="1">
      <c r="C83" s="20"/>
      <c r="D83" s="20"/>
      <c r="E83" s="20"/>
      <c r="I83" s="45"/>
      <c r="J83" s="87"/>
      <c r="K83" s="114"/>
    </row>
    <row r="84" spans="1:11" s="69" customFormat="1">
      <c r="A84" s="69" t="s">
        <v>169</v>
      </c>
      <c r="B84" s="69" t="s">
        <v>154</v>
      </c>
      <c r="C84" s="68" t="s">
        <v>27</v>
      </c>
      <c r="D84" s="68" t="s">
        <v>12</v>
      </c>
      <c r="E84" s="68" t="s">
        <v>195</v>
      </c>
      <c r="F84" s="69">
        <v>100</v>
      </c>
      <c r="G84" s="69">
        <v>70</v>
      </c>
      <c r="H84" s="69">
        <v>70</v>
      </c>
      <c r="I84" s="144">
        <v>60</v>
      </c>
      <c r="J84" s="87">
        <f>F84+G84+H84+I84</f>
        <v>300</v>
      </c>
      <c r="K84" s="124">
        <v>5.6</v>
      </c>
    </row>
    <row r="85" spans="1:11" s="69" customFormat="1">
      <c r="A85" s="69" t="s">
        <v>169</v>
      </c>
      <c r="B85" s="69" t="s">
        <v>154</v>
      </c>
      <c r="C85" s="68" t="s">
        <v>27</v>
      </c>
      <c r="D85" s="68" t="s">
        <v>12</v>
      </c>
      <c r="E85" s="68" t="s">
        <v>195</v>
      </c>
      <c r="F85" s="69">
        <v>140</v>
      </c>
      <c r="G85" s="69">
        <v>90</v>
      </c>
      <c r="H85" s="69">
        <v>90</v>
      </c>
      <c r="I85" s="144">
        <v>80</v>
      </c>
      <c r="J85" s="87">
        <f>F85+G85+H85+I85</f>
        <v>400</v>
      </c>
      <c r="K85" s="124">
        <v>6.15</v>
      </c>
    </row>
    <row r="86" spans="1:11" s="12" customFormat="1">
      <c r="C86" s="20"/>
      <c r="D86" s="20"/>
      <c r="E86" s="20"/>
      <c r="I86" s="45"/>
      <c r="J86" s="87"/>
      <c r="K86" s="114"/>
    </row>
    <row r="87" spans="1:11" s="159" customFormat="1" ht="15">
      <c r="A87" s="159" t="s">
        <v>186</v>
      </c>
      <c r="B87" s="159" t="s">
        <v>154</v>
      </c>
      <c r="C87" s="159" t="s">
        <v>187</v>
      </c>
      <c r="D87" s="216" t="s">
        <v>188</v>
      </c>
      <c r="E87" s="216" t="s">
        <v>189</v>
      </c>
      <c r="F87" s="159">
        <v>100</v>
      </c>
      <c r="G87" s="159">
        <v>80</v>
      </c>
      <c r="H87" s="159">
        <v>70</v>
      </c>
      <c r="I87" s="160">
        <v>50</v>
      </c>
      <c r="J87" s="87">
        <f t="shared" ref="J87:J97" si="2">F87+G87+H87+I87</f>
        <v>300</v>
      </c>
      <c r="K87" s="161">
        <v>5.75</v>
      </c>
    </row>
    <row r="88" spans="1:11" s="159" customFormat="1" ht="15">
      <c r="A88" s="159" t="s">
        <v>186</v>
      </c>
      <c r="B88" s="159" t="s">
        <v>154</v>
      </c>
      <c r="C88" s="159" t="s">
        <v>187</v>
      </c>
      <c r="D88" s="216" t="s">
        <v>188</v>
      </c>
      <c r="E88" s="216" t="s">
        <v>189</v>
      </c>
      <c r="F88" s="159">
        <v>140</v>
      </c>
      <c r="G88" s="159">
        <v>100</v>
      </c>
      <c r="H88" s="159">
        <v>90</v>
      </c>
      <c r="I88" s="160">
        <v>70</v>
      </c>
      <c r="J88" s="87">
        <f t="shared" si="2"/>
        <v>400</v>
      </c>
      <c r="K88" s="161">
        <v>6.35</v>
      </c>
    </row>
    <row r="89" spans="1:11" s="72" customFormat="1">
      <c r="A89" s="72" t="s">
        <v>186</v>
      </c>
      <c r="B89" s="72" t="s">
        <v>154</v>
      </c>
      <c r="C89" s="73" t="s">
        <v>187</v>
      </c>
      <c r="D89" s="73" t="s">
        <v>188</v>
      </c>
      <c r="E89" s="73" t="s">
        <v>189</v>
      </c>
      <c r="F89" s="72">
        <v>180</v>
      </c>
      <c r="G89" s="72">
        <v>120</v>
      </c>
      <c r="H89" s="72">
        <v>110</v>
      </c>
      <c r="I89" s="134">
        <v>90</v>
      </c>
      <c r="J89" s="87">
        <f t="shared" si="2"/>
        <v>500</v>
      </c>
      <c r="K89" s="119"/>
    </row>
    <row r="90" spans="1:11" s="12" customFormat="1">
      <c r="C90" s="20"/>
      <c r="D90" s="20"/>
      <c r="E90" s="20"/>
      <c r="I90" s="45"/>
      <c r="J90" s="87"/>
      <c r="K90" s="114"/>
    </row>
    <row r="91" spans="1:11" s="69" customFormat="1">
      <c r="A91" s="69" t="s">
        <v>34</v>
      </c>
      <c r="B91" s="69" t="s">
        <v>154</v>
      </c>
      <c r="C91" s="68" t="s">
        <v>36</v>
      </c>
      <c r="D91" s="68"/>
      <c r="E91" s="68" t="s">
        <v>189</v>
      </c>
      <c r="F91" s="69">
        <v>100</v>
      </c>
      <c r="G91" s="69">
        <v>140</v>
      </c>
      <c r="I91" s="144">
        <v>60</v>
      </c>
      <c r="J91" s="87">
        <f t="shared" si="2"/>
        <v>300</v>
      </c>
      <c r="K91" s="124">
        <v>5.5</v>
      </c>
    </row>
    <row r="92" spans="1:11" s="69" customFormat="1">
      <c r="A92" s="69" t="s">
        <v>34</v>
      </c>
      <c r="B92" s="69" t="s">
        <v>154</v>
      </c>
      <c r="C92" s="68" t="s">
        <v>36</v>
      </c>
      <c r="D92" s="68"/>
      <c r="E92" s="68" t="s">
        <v>189</v>
      </c>
      <c r="F92" s="69">
        <v>150</v>
      </c>
      <c r="G92" s="69">
        <v>180</v>
      </c>
      <c r="I92" s="144">
        <v>70</v>
      </c>
      <c r="J92" s="87">
        <f t="shared" si="2"/>
        <v>400</v>
      </c>
      <c r="K92" s="124">
        <v>6.05</v>
      </c>
    </row>
    <row r="93" spans="1:11" s="72" customFormat="1">
      <c r="A93" s="72" t="s">
        <v>34</v>
      </c>
      <c r="B93" s="72" t="s">
        <v>154</v>
      </c>
      <c r="C93" s="73" t="s">
        <v>36</v>
      </c>
      <c r="D93" s="73"/>
      <c r="E93" s="73" t="s">
        <v>189</v>
      </c>
      <c r="F93" s="72">
        <v>180</v>
      </c>
      <c r="G93" s="72">
        <v>230</v>
      </c>
      <c r="I93" s="134">
        <v>90</v>
      </c>
      <c r="J93" s="87">
        <f t="shared" si="2"/>
        <v>500</v>
      </c>
      <c r="K93" s="119"/>
    </row>
    <row r="94" spans="1:11" s="12" customFormat="1">
      <c r="C94" s="20"/>
      <c r="D94" s="20"/>
      <c r="E94" s="20"/>
      <c r="I94" s="45"/>
      <c r="J94" s="87"/>
      <c r="K94" s="114"/>
    </row>
    <row r="95" spans="1:11" s="69" customFormat="1">
      <c r="A95" s="69" t="s">
        <v>223</v>
      </c>
      <c r="B95" s="69" t="s">
        <v>153</v>
      </c>
      <c r="C95" s="68" t="s">
        <v>15</v>
      </c>
      <c r="D95" s="68" t="s">
        <v>16</v>
      </c>
      <c r="E95" s="68"/>
      <c r="F95" s="69">
        <v>100</v>
      </c>
      <c r="G95" s="69">
        <v>100</v>
      </c>
      <c r="H95" s="69">
        <v>100</v>
      </c>
      <c r="I95" s="144"/>
      <c r="J95" s="87">
        <f t="shared" si="2"/>
        <v>300</v>
      </c>
      <c r="K95" s="124">
        <v>6.5</v>
      </c>
    </row>
    <row r="96" spans="1:11" s="69" customFormat="1">
      <c r="A96" s="69" t="s">
        <v>223</v>
      </c>
      <c r="B96" s="69" t="s">
        <v>153</v>
      </c>
      <c r="C96" s="68" t="s">
        <v>15</v>
      </c>
      <c r="D96" s="68" t="s">
        <v>16</v>
      </c>
      <c r="E96" s="68"/>
      <c r="F96" s="69">
        <v>140</v>
      </c>
      <c r="G96" s="69">
        <v>130</v>
      </c>
      <c r="H96" s="69">
        <v>130</v>
      </c>
      <c r="I96" s="144"/>
      <c r="J96" s="87">
        <f t="shared" si="2"/>
        <v>400</v>
      </c>
      <c r="K96" s="124">
        <v>7.05</v>
      </c>
    </row>
    <row r="97" spans="1:11" s="72" customFormat="1">
      <c r="A97" s="72" t="s">
        <v>223</v>
      </c>
      <c r="B97" s="72" t="s">
        <v>153</v>
      </c>
      <c r="C97" s="73" t="s">
        <v>15</v>
      </c>
      <c r="D97" s="73" t="s">
        <v>16</v>
      </c>
      <c r="E97" s="73"/>
      <c r="F97" s="72">
        <v>180</v>
      </c>
      <c r="G97" s="72">
        <v>160</v>
      </c>
      <c r="H97" s="72">
        <v>160</v>
      </c>
      <c r="I97" s="134"/>
      <c r="J97" s="87">
        <f t="shared" si="2"/>
        <v>500</v>
      </c>
      <c r="K97" s="119"/>
    </row>
    <row r="98" spans="1:11" s="12" customFormat="1">
      <c r="C98" s="20"/>
      <c r="D98" s="20"/>
      <c r="E98" s="20"/>
      <c r="I98" s="45"/>
      <c r="J98" s="87"/>
      <c r="K98" s="114"/>
    </row>
    <row r="99" spans="1:11" s="69" customFormat="1">
      <c r="A99" s="69" t="s">
        <v>224</v>
      </c>
      <c r="B99" s="69" t="s">
        <v>156</v>
      </c>
      <c r="C99" s="68" t="s">
        <v>39</v>
      </c>
      <c r="D99" s="68"/>
      <c r="E99" s="68"/>
      <c r="F99" s="69">
        <v>150</v>
      </c>
      <c r="G99" s="69">
        <v>150</v>
      </c>
      <c r="I99" s="144"/>
      <c r="J99" s="87">
        <f>F99+G99+H99</f>
        <v>300</v>
      </c>
      <c r="K99" s="124">
        <v>5.95</v>
      </c>
    </row>
    <row r="100" spans="1:11" s="69" customFormat="1">
      <c r="A100" s="69" t="s">
        <v>224</v>
      </c>
      <c r="B100" s="69" t="s">
        <v>156</v>
      </c>
      <c r="C100" s="68" t="s">
        <v>39</v>
      </c>
      <c r="D100" s="68"/>
      <c r="E100" s="68"/>
      <c r="F100" s="69">
        <v>200</v>
      </c>
      <c r="G100" s="69">
        <v>200</v>
      </c>
      <c r="I100" s="144"/>
      <c r="J100" s="87">
        <f>F100+G100+H100</f>
        <v>400</v>
      </c>
      <c r="K100" s="124">
        <v>6.46</v>
      </c>
    </row>
    <row r="101" spans="1:11" s="72" customFormat="1">
      <c r="A101" s="72" t="s">
        <v>224</v>
      </c>
      <c r="B101" s="72" t="s">
        <v>156</v>
      </c>
      <c r="C101" s="73" t="s">
        <v>39</v>
      </c>
      <c r="D101" s="73"/>
      <c r="E101" s="73"/>
      <c r="F101" s="72">
        <v>250</v>
      </c>
      <c r="G101" s="72">
        <v>250</v>
      </c>
      <c r="I101" s="134"/>
      <c r="J101" s="87">
        <f>F101+G101+H101</f>
        <v>500</v>
      </c>
      <c r="K101" s="119"/>
    </row>
    <row r="102" spans="1:11" s="12" customFormat="1">
      <c r="C102" s="20"/>
      <c r="D102" s="20"/>
      <c r="E102" s="20"/>
      <c r="I102" s="45"/>
      <c r="J102" s="87"/>
      <c r="K102" s="114"/>
    </row>
    <row r="103" spans="1:11" s="69" customFormat="1">
      <c r="A103" s="69" t="s">
        <v>225</v>
      </c>
      <c r="B103" s="69" t="s">
        <v>157</v>
      </c>
      <c r="C103" s="68"/>
      <c r="D103" s="68" t="s">
        <v>12</v>
      </c>
      <c r="E103" s="68"/>
      <c r="F103" s="69">
        <v>180</v>
      </c>
      <c r="H103" s="69">
        <v>120</v>
      </c>
      <c r="I103" s="144"/>
      <c r="J103" s="87">
        <f>F103+G103+H103</f>
        <v>300</v>
      </c>
      <c r="K103" s="124">
        <v>5.8</v>
      </c>
    </row>
    <row r="104" spans="1:11" s="69" customFormat="1">
      <c r="A104" s="69" t="s">
        <v>225</v>
      </c>
      <c r="B104" s="69" t="s">
        <v>157</v>
      </c>
      <c r="C104" s="68"/>
      <c r="D104" s="68" t="s">
        <v>12</v>
      </c>
      <c r="E104" s="68"/>
      <c r="F104" s="69">
        <v>250</v>
      </c>
      <c r="H104" s="69">
        <v>150</v>
      </c>
      <c r="I104" s="144"/>
      <c r="J104" s="87">
        <f>F104+G104+H104</f>
        <v>400</v>
      </c>
      <c r="K104" s="124">
        <v>6.35</v>
      </c>
    </row>
    <row r="105" spans="1:11" s="72" customFormat="1">
      <c r="A105" s="72" t="s">
        <v>225</v>
      </c>
      <c r="B105" s="72" t="s">
        <v>157</v>
      </c>
      <c r="C105" s="73"/>
      <c r="D105" s="73" t="s">
        <v>12</v>
      </c>
      <c r="E105" s="73"/>
      <c r="F105" s="72">
        <v>300</v>
      </c>
      <c r="H105" s="72">
        <v>200</v>
      </c>
      <c r="I105" s="134"/>
      <c r="J105" s="87">
        <f>F105+G105+H105</f>
        <v>500</v>
      </c>
      <c r="K105" s="119">
        <v>6.35</v>
      </c>
    </row>
    <row r="106" spans="1:11" s="12" customFormat="1">
      <c r="C106" s="20"/>
      <c r="D106" s="20"/>
      <c r="E106" s="20"/>
      <c r="I106" s="45"/>
      <c r="J106" s="87"/>
      <c r="K106" s="114"/>
    </row>
    <row r="107" spans="1:11" s="69" customFormat="1">
      <c r="A107" s="69" t="s">
        <v>41</v>
      </c>
      <c r="B107" s="69" t="s">
        <v>158</v>
      </c>
      <c r="C107" s="68"/>
      <c r="D107" s="68" t="s">
        <v>42</v>
      </c>
      <c r="E107" s="68"/>
      <c r="F107" s="69">
        <v>100</v>
      </c>
      <c r="G107" s="69">
        <v>200</v>
      </c>
      <c r="I107" s="144"/>
      <c r="J107" s="87">
        <f>F107+G107+H107+I107</f>
        <v>300</v>
      </c>
      <c r="K107" s="124">
        <v>6.3</v>
      </c>
    </row>
    <row r="108" spans="1:11" s="69" customFormat="1">
      <c r="A108" s="69" t="s">
        <v>41</v>
      </c>
      <c r="B108" s="69" t="s">
        <v>159</v>
      </c>
      <c r="C108" s="68"/>
      <c r="D108" s="68" t="s">
        <v>42</v>
      </c>
      <c r="E108" s="68"/>
      <c r="F108" s="69">
        <v>170</v>
      </c>
      <c r="G108" s="69">
        <v>230</v>
      </c>
      <c r="I108" s="144"/>
      <c r="J108" s="87">
        <f>F108+G108+H108+I108</f>
        <v>400</v>
      </c>
      <c r="K108" s="124">
        <v>6.85</v>
      </c>
    </row>
    <row r="109" spans="1:11" s="72" customFormat="1">
      <c r="A109" s="72" t="s">
        <v>41</v>
      </c>
      <c r="B109" s="72" t="s">
        <v>159</v>
      </c>
      <c r="C109" s="73"/>
      <c r="D109" s="73" t="s">
        <v>42</v>
      </c>
      <c r="E109" s="73"/>
      <c r="F109" s="72">
        <v>230</v>
      </c>
      <c r="G109" s="72">
        <v>270</v>
      </c>
      <c r="I109" s="134"/>
      <c r="J109" s="87">
        <f>F109+G109+H109+I109</f>
        <v>500</v>
      </c>
      <c r="K109" s="119"/>
    </row>
    <row r="110" spans="1:11" s="12" customFormat="1">
      <c r="C110" s="20"/>
      <c r="D110" s="20"/>
      <c r="E110" s="20"/>
      <c r="I110" s="45"/>
      <c r="J110" s="87"/>
      <c r="K110" s="114"/>
    </row>
    <row r="111" spans="1:11" s="69" customFormat="1">
      <c r="A111" s="69" t="s">
        <v>43</v>
      </c>
      <c r="B111" s="69" t="s">
        <v>159</v>
      </c>
      <c r="C111" s="68" t="s">
        <v>39</v>
      </c>
      <c r="D111" s="68"/>
      <c r="E111" s="68" t="s">
        <v>196</v>
      </c>
      <c r="F111" s="155">
        <v>100</v>
      </c>
      <c r="G111" s="155">
        <v>150</v>
      </c>
      <c r="I111" s="162">
        <v>50</v>
      </c>
      <c r="J111" s="87">
        <f t="shared" ref="J111:J117" si="3">F111+G111+H111+I111</f>
        <v>300</v>
      </c>
      <c r="K111" s="124">
        <v>6.3</v>
      </c>
    </row>
    <row r="112" spans="1:11" s="69" customFormat="1">
      <c r="A112" s="69" t="s">
        <v>43</v>
      </c>
      <c r="B112" s="69" t="s">
        <v>159</v>
      </c>
      <c r="C112" s="68" t="s">
        <v>39</v>
      </c>
      <c r="D112" s="68"/>
      <c r="E112" s="68" t="s">
        <v>196</v>
      </c>
      <c r="F112" s="155">
        <v>170</v>
      </c>
      <c r="G112" s="155">
        <v>170</v>
      </c>
      <c r="I112" s="162">
        <v>60</v>
      </c>
      <c r="J112" s="87">
        <f t="shared" si="3"/>
        <v>400</v>
      </c>
      <c r="K112" s="124">
        <v>6.85</v>
      </c>
    </row>
    <row r="113" spans="1:11" s="72" customFormat="1">
      <c r="A113" s="72" t="s">
        <v>43</v>
      </c>
      <c r="B113" s="72" t="s">
        <v>159</v>
      </c>
      <c r="C113" s="73" t="s">
        <v>39</v>
      </c>
      <c r="D113" s="73"/>
      <c r="E113" s="73" t="s">
        <v>196</v>
      </c>
      <c r="F113" s="72">
        <v>200</v>
      </c>
      <c r="G113" s="72">
        <v>220</v>
      </c>
      <c r="I113" s="181">
        <v>80</v>
      </c>
      <c r="J113" s="87">
        <f t="shared" si="3"/>
        <v>500</v>
      </c>
      <c r="K113" s="119"/>
    </row>
    <row r="114" spans="1:11" s="12" customFormat="1">
      <c r="C114" s="20"/>
      <c r="D114" s="20"/>
      <c r="E114" s="20"/>
      <c r="I114" s="45"/>
      <c r="J114" s="87"/>
      <c r="K114" s="114"/>
    </row>
    <row r="115" spans="1:11" s="69" customFormat="1">
      <c r="A115" s="69" t="s">
        <v>226</v>
      </c>
      <c r="B115" s="69" t="s">
        <v>160</v>
      </c>
      <c r="C115" s="69" t="s">
        <v>190</v>
      </c>
      <c r="D115" s="68" t="s">
        <v>188</v>
      </c>
      <c r="E115" s="68" t="s">
        <v>197</v>
      </c>
      <c r="F115" s="155">
        <v>100</v>
      </c>
      <c r="G115" s="155">
        <v>100</v>
      </c>
      <c r="H115" s="162">
        <v>50</v>
      </c>
      <c r="I115" s="162">
        <v>50</v>
      </c>
      <c r="J115" s="87">
        <f t="shared" si="3"/>
        <v>300</v>
      </c>
      <c r="K115" s="124">
        <v>6.3</v>
      </c>
    </row>
    <row r="116" spans="1:11" s="69" customFormat="1">
      <c r="A116" s="69" t="s">
        <v>226</v>
      </c>
      <c r="B116" s="69" t="s">
        <v>160</v>
      </c>
      <c r="C116" s="69" t="s">
        <v>190</v>
      </c>
      <c r="D116" s="68" t="s">
        <v>188</v>
      </c>
      <c r="E116" s="68" t="s">
        <v>197</v>
      </c>
      <c r="F116" s="155">
        <v>140</v>
      </c>
      <c r="G116" s="155">
        <v>140</v>
      </c>
      <c r="H116" s="162">
        <v>60</v>
      </c>
      <c r="I116" s="162">
        <v>60</v>
      </c>
      <c r="J116" s="87">
        <f t="shared" si="3"/>
        <v>400</v>
      </c>
      <c r="K116" s="124">
        <v>6.85</v>
      </c>
    </row>
    <row r="117" spans="1:11" s="72" customFormat="1">
      <c r="A117" s="72" t="s">
        <v>226</v>
      </c>
      <c r="B117" s="72" t="s">
        <v>160</v>
      </c>
      <c r="C117" s="72" t="s">
        <v>190</v>
      </c>
      <c r="D117" s="73" t="s">
        <v>188</v>
      </c>
      <c r="E117" s="73" t="s">
        <v>197</v>
      </c>
      <c r="F117" s="72">
        <v>180</v>
      </c>
      <c r="G117" s="72">
        <v>180</v>
      </c>
      <c r="H117" s="134">
        <v>70</v>
      </c>
      <c r="I117" s="134">
        <v>70</v>
      </c>
      <c r="J117" s="87">
        <f t="shared" si="3"/>
        <v>500</v>
      </c>
      <c r="K117" s="119"/>
    </row>
    <row r="118" spans="1:11" s="12" customFormat="1">
      <c r="C118" s="20"/>
      <c r="D118" s="20"/>
      <c r="E118" s="20"/>
      <c r="I118" s="45"/>
      <c r="J118" s="87"/>
      <c r="K118" s="114"/>
    </row>
    <row r="119" spans="1:11" s="69" customFormat="1">
      <c r="A119" s="157" t="s">
        <v>45</v>
      </c>
      <c r="B119" s="157" t="s">
        <v>161</v>
      </c>
      <c r="C119" s="68" t="s">
        <v>46</v>
      </c>
      <c r="D119" s="157" t="s">
        <v>16</v>
      </c>
      <c r="E119" s="217" t="s">
        <v>197</v>
      </c>
      <c r="F119" s="69">
        <v>100</v>
      </c>
      <c r="G119" s="69">
        <v>75</v>
      </c>
      <c r="H119" s="69">
        <v>75</v>
      </c>
      <c r="I119" s="144">
        <v>50</v>
      </c>
      <c r="J119" s="87">
        <f>F119+G119+H119+I119</f>
        <v>300</v>
      </c>
      <c r="K119" s="124">
        <v>6.3</v>
      </c>
    </row>
    <row r="120" spans="1:11" s="69" customFormat="1">
      <c r="A120" s="157" t="s">
        <v>45</v>
      </c>
      <c r="B120" s="157" t="s">
        <v>154</v>
      </c>
      <c r="C120" s="68" t="s">
        <v>46</v>
      </c>
      <c r="D120" s="157" t="s">
        <v>16</v>
      </c>
      <c r="E120" s="217" t="s">
        <v>197</v>
      </c>
      <c r="F120" s="69">
        <v>150</v>
      </c>
      <c r="G120" s="69">
        <v>95</v>
      </c>
      <c r="H120" s="69">
        <v>95</v>
      </c>
      <c r="I120" s="144">
        <v>60</v>
      </c>
      <c r="J120" s="87">
        <f>F120+G120+H120+I120</f>
        <v>400</v>
      </c>
      <c r="K120" s="124">
        <v>6.85</v>
      </c>
    </row>
    <row r="121" spans="1:11" s="12" customFormat="1">
      <c r="A121" s="54"/>
      <c r="B121" s="54"/>
      <c r="C121" s="20"/>
      <c r="D121" s="54"/>
      <c r="E121" s="54"/>
      <c r="F121" s="54"/>
      <c r="G121" s="54"/>
      <c r="H121" s="54"/>
      <c r="I121" s="60"/>
      <c r="J121" s="87"/>
      <c r="K121" s="114"/>
    </row>
    <row r="122" spans="1:11" s="69" customFormat="1">
      <c r="A122" s="69" t="s">
        <v>227</v>
      </c>
      <c r="B122" s="69" t="s">
        <v>47</v>
      </c>
      <c r="C122" s="68" t="s">
        <v>27</v>
      </c>
      <c r="D122" s="68" t="s">
        <v>198</v>
      </c>
      <c r="E122" s="217" t="s">
        <v>197</v>
      </c>
      <c r="F122" s="69">
        <v>100</v>
      </c>
      <c r="G122" s="69">
        <v>75</v>
      </c>
      <c r="H122" s="69">
        <v>75</v>
      </c>
      <c r="I122" s="144">
        <v>50</v>
      </c>
      <c r="J122" s="87">
        <f>F122+G122+H122+I122</f>
        <v>300</v>
      </c>
      <c r="K122" s="124">
        <v>5.75</v>
      </c>
    </row>
    <row r="123" spans="1:11" s="69" customFormat="1">
      <c r="A123" s="69" t="s">
        <v>227</v>
      </c>
      <c r="B123" s="69" t="s">
        <v>47</v>
      </c>
      <c r="C123" s="68" t="s">
        <v>27</v>
      </c>
      <c r="D123" s="68" t="s">
        <v>198</v>
      </c>
      <c r="E123" s="217" t="s">
        <v>197</v>
      </c>
      <c r="F123" s="69">
        <v>150</v>
      </c>
      <c r="G123" s="69">
        <v>95</v>
      </c>
      <c r="H123" s="69">
        <v>95</v>
      </c>
      <c r="I123" s="144">
        <v>60</v>
      </c>
      <c r="J123" s="87">
        <f>F123+G123+H123+I123</f>
        <v>400</v>
      </c>
      <c r="K123" s="124">
        <v>6.3</v>
      </c>
    </row>
    <row r="124" spans="1:11" s="12" customFormat="1">
      <c r="C124" s="20"/>
      <c r="D124" s="20"/>
      <c r="E124" s="20"/>
      <c r="I124" s="45"/>
      <c r="J124" s="87"/>
      <c r="K124" s="114"/>
    </row>
    <row r="125" spans="1:11" s="69" customFormat="1">
      <c r="A125" s="69" t="s">
        <v>49</v>
      </c>
      <c r="B125" s="69" t="s">
        <v>162</v>
      </c>
      <c r="C125" s="68" t="s">
        <v>27</v>
      </c>
      <c r="D125" s="68"/>
      <c r="E125" s="68" t="s">
        <v>204</v>
      </c>
      <c r="F125" s="155">
        <v>120</v>
      </c>
      <c r="G125" s="155">
        <v>120</v>
      </c>
      <c r="H125" s="155"/>
      <c r="I125" s="162">
        <v>60</v>
      </c>
      <c r="J125" s="87">
        <f t="shared" ref="J125:J146" si="4">F125+G125+H125+I125</f>
        <v>300</v>
      </c>
      <c r="K125" s="124">
        <v>6.15</v>
      </c>
    </row>
    <row r="126" spans="1:11" s="69" customFormat="1">
      <c r="A126" s="69" t="s">
        <v>49</v>
      </c>
      <c r="B126" s="69" t="s">
        <v>162</v>
      </c>
      <c r="C126" s="68" t="s">
        <v>27</v>
      </c>
      <c r="D126" s="68"/>
      <c r="E126" s="68" t="s">
        <v>204</v>
      </c>
      <c r="F126" s="155">
        <v>170</v>
      </c>
      <c r="G126" s="155">
        <v>150</v>
      </c>
      <c r="H126" s="155"/>
      <c r="I126" s="162">
        <v>80</v>
      </c>
      <c r="J126" s="87">
        <f t="shared" si="4"/>
        <v>400</v>
      </c>
      <c r="K126" s="124">
        <v>6.7</v>
      </c>
    </row>
    <row r="127" spans="1:11" s="72" customFormat="1">
      <c r="A127" s="72" t="s">
        <v>49</v>
      </c>
      <c r="B127" s="72" t="s">
        <v>162</v>
      </c>
      <c r="C127" s="73" t="s">
        <v>27</v>
      </c>
      <c r="D127" s="73"/>
      <c r="E127" s="73" t="s">
        <v>204</v>
      </c>
      <c r="F127" s="72">
        <v>220</v>
      </c>
      <c r="G127" s="72">
        <v>180</v>
      </c>
      <c r="I127" s="134">
        <v>100</v>
      </c>
      <c r="J127" s="87">
        <f t="shared" si="4"/>
        <v>500</v>
      </c>
      <c r="K127" s="119"/>
    </row>
    <row r="128" spans="1:11" s="12" customFormat="1">
      <c r="C128" s="20"/>
      <c r="D128" s="20"/>
      <c r="E128" s="20"/>
      <c r="I128" s="45"/>
      <c r="J128" s="87"/>
      <c r="K128" s="114"/>
    </row>
    <row r="129" spans="1:11" s="69" customFormat="1">
      <c r="A129" s="69" t="s">
        <v>177</v>
      </c>
      <c r="B129" s="68" t="s">
        <v>137</v>
      </c>
      <c r="C129" s="68" t="s">
        <v>93</v>
      </c>
      <c r="D129" s="68"/>
      <c r="E129" s="68" t="s">
        <v>204</v>
      </c>
      <c r="F129" s="69">
        <v>120</v>
      </c>
      <c r="H129" s="69">
        <v>120</v>
      </c>
      <c r="I129" s="144">
        <v>60</v>
      </c>
      <c r="J129" s="87">
        <f t="shared" si="4"/>
        <v>300</v>
      </c>
      <c r="K129" s="124">
        <v>6.9</v>
      </c>
    </row>
    <row r="130" spans="1:11" s="69" customFormat="1">
      <c r="A130" s="69" t="s">
        <v>177</v>
      </c>
      <c r="B130" s="68" t="s">
        <v>137</v>
      </c>
      <c r="C130" s="68" t="s">
        <v>93</v>
      </c>
      <c r="D130" s="68"/>
      <c r="E130" s="68" t="s">
        <v>204</v>
      </c>
      <c r="F130" s="69">
        <v>170</v>
      </c>
      <c r="H130" s="69">
        <v>150</v>
      </c>
      <c r="I130" s="144">
        <v>80</v>
      </c>
      <c r="J130" s="87">
        <f t="shared" si="4"/>
        <v>400</v>
      </c>
      <c r="K130" s="124">
        <v>7.45</v>
      </c>
    </row>
    <row r="131" spans="1:11" s="72" customFormat="1">
      <c r="A131" s="72" t="s">
        <v>177</v>
      </c>
      <c r="B131" s="73" t="s">
        <v>137</v>
      </c>
      <c r="C131" s="73" t="s">
        <v>93</v>
      </c>
      <c r="D131" s="73"/>
      <c r="E131" s="73" t="s">
        <v>204</v>
      </c>
      <c r="F131" s="72">
        <v>220</v>
      </c>
      <c r="H131" s="72">
        <v>180</v>
      </c>
      <c r="I131" s="134">
        <v>100</v>
      </c>
      <c r="J131" s="87">
        <f t="shared" si="4"/>
        <v>500</v>
      </c>
      <c r="K131" s="119"/>
    </row>
    <row r="132" spans="1:11" s="12" customFormat="1">
      <c r="C132" s="20"/>
      <c r="D132" s="20"/>
      <c r="E132" s="20"/>
      <c r="I132" s="45"/>
      <c r="J132" s="87"/>
      <c r="K132" s="114"/>
    </row>
    <row r="133" spans="1:11" s="69" customFormat="1">
      <c r="A133" s="69" t="s">
        <v>50</v>
      </c>
      <c r="B133" s="68" t="s">
        <v>51</v>
      </c>
      <c r="C133" s="69" t="s">
        <v>191</v>
      </c>
      <c r="D133" s="68"/>
      <c r="E133" s="17" t="s">
        <v>192</v>
      </c>
      <c r="F133" s="155">
        <v>120</v>
      </c>
      <c r="G133" s="155">
        <v>100</v>
      </c>
      <c r="H133" s="155"/>
      <c r="I133" s="162">
        <v>80</v>
      </c>
      <c r="J133" s="87">
        <f t="shared" si="4"/>
        <v>300</v>
      </c>
      <c r="K133" s="124">
        <v>6.2</v>
      </c>
    </row>
    <row r="134" spans="1:11" s="69" customFormat="1">
      <c r="A134" s="69" t="s">
        <v>50</v>
      </c>
      <c r="B134" s="68" t="s">
        <v>51</v>
      </c>
      <c r="C134" s="69" t="s">
        <v>191</v>
      </c>
      <c r="D134" s="68"/>
      <c r="E134" s="17" t="s">
        <v>192</v>
      </c>
      <c r="F134" s="155">
        <v>170</v>
      </c>
      <c r="G134" s="155">
        <v>130</v>
      </c>
      <c r="H134" s="155"/>
      <c r="I134" s="162">
        <v>100</v>
      </c>
      <c r="J134" s="87">
        <f t="shared" si="4"/>
        <v>400</v>
      </c>
      <c r="K134" s="124">
        <v>6.75</v>
      </c>
    </row>
    <row r="135" spans="1:11" s="72" customFormat="1">
      <c r="A135" s="72" t="s">
        <v>50</v>
      </c>
      <c r="B135" s="73" t="s">
        <v>51</v>
      </c>
      <c r="C135" s="72" t="s">
        <v>191</v>
      </c>
      <c r="D135" s="73"/>
      <c r="E135" s="73" t="s">
        <v>192</v>
      </c>
      <c r="F135" s="72">
        <v>220</v>
      </c>
      <c r="G135" s="72">
        <v>160</v>
      </c>
      <c r="I135" s="134">
        <v>120</v>
      </c>
      <c r="J135" s="87">
        <f t="shared" si="4"/>
        <v>500</v>
      </c>
      <c r="K135" s="119"/>
    </row>
    <row r="136" spans="1:11" s="9" customFormat="1">
      <c r="A136" s="3"/>
      <c r="B136" s="3"/>
      <c r="C136" s="19"/>
      <c r="D136" s="19"/>
      <c r="E136" s="19"/>
      <c r="F136" s="3"/>
      <c r="G136" s="3"/>
      <c r="H136" s="3"/>
      <c r="I136" s="59"/>
      <c r="J136" s="87"/>
      <c r="K136" s="40"/>
    </row>
    <row r="137" spans="1:11" s="1" customFormat="1">
      <c r="A137" s="9" t="s">
        <v>228</v>
      </c>
      <c r="B137" s="9" t="s">
        <v>51</v>
      </c>
      <c r="C137" s="17" t="s">
        <v>46</v>
      </c>
      <c r="D137" s="17" t="s">
        <v>16</v>
      </c>
      <c r="E137" s="17" t="s">
        <v>192</v>
      </c>
      <c r="F137" s="9">
        <v>120</v>
      </c>
      <c r="G137" s="9">
        <v>60</v>
      </c>
      <c r="H137" s="9">
        <v>60</v>
      </c>
      <c r="I137" s="144">
        <v>60</v>
      </c>
      <c r="J137" s="87">
        <f t="shared" si="4"/>
        <v>300</v>
      </c>
      <c r="K137" s="38">
        <v>6.2</v>
      </c>
    </row>
    <row r="138" spans="1:11" s="3" customFormat="1">
      <c r="A138" s="9" t="s">
        <v>228</v>
      </c>
      <c r="B138" s="1" t="s">
        <v>51</v>
      </c>
      <c r="C138" s="18" t="s">
        <v>46</v>
      </c>
      <c r="D138" s="18" t="s">
        <v>16</v>
      </c>
      <c r="E138" s="17" t="s">
        <v>192</v>
      </c>
      <c r="F138" s="1">
        <v>170</v>
      </c>
      <c r="G138" s="1">
        <v>75</v>
      </c>
      <c r="H138" s="1">
        <v>75</v>
      </c>
      <c r="I138" s="144">
        <v>80</v>
      </c>
      <c r="J138" s="87">
        <f t="shared" si="4"/>
        <v>400</v>
      </c>
      <c r="K138" s="39">
        <v>6.75</v>
      </c>
    </row>
    <row r="139" spans="1:11" s="72" customFormat="1">
      <c r="A139" s="72" t="s">
        <v>228</v>
      </c>
      <c r="B139" s="72" t="s">
        <v>51</v>
      </c>
      <c r="C139" s="73" t="s">
        <v>46</v>
      </c>
      <c r="D139" s="73" t="s">
        <v>16</v>
      </c>
      <c r="E139" s="73" t="s">
        <v>192</v>
      </c>
      <c r="F139" s="72">
        <v>200</v>
      </c>
      <c r="G139" s="72">
        <v>80</v>
      </c>
      <c r="H139" s="72">
        <v>100</v>
      </c>
      <c r="I139" s="134">
        <v>120</v>
      </c>
      <c r="J139" s="87">
        <f t="shared" si="4"/>
        <v>500</v>
      </c>
      <c r="K139" s="119"/>
    </row>
    <row r="140" spans="1:11" s="180" customFormat="1">
      <c r="C140" s="194"/>
      <c r="D140" s="194"/>
      <c r="E140" s="194"/>
      <c r="J140" s="195"/>
      <c r="K140" s="196"/>
    </row>
    <row r="141" spans="1:11" s="203" customFormat="1">
      <c r="A141" s="203" t="s">
        <v>133</v>
      </c>
      <c r="B141" s="69" t="s">
        <v>51</v>
      </c>
      <c r="C141" s="204" t="s">
        <v>251</v>
      </c>
      <c r="D141" s="204" t="s">
        <v>188</v>
      </c>
      <c r="E141" s="17" t="s">
        <v>192</v>
      </c>
      <c r="F141" s="9">
        <v>120</v>
      </c>
      <c r="G141" s="9">
        <v>60</v>
      </c>
      <c r="H141" s="9">
        <v>60</v>
      </c>
      <c r="I141" s="144">
        <v>60</v>
      </c>
      <c r="J141" s="87">
        <f t="shared" si="4"/>
        <v>300</v>
      </c>
      <c r="K141" s="205">
        <v>6.45</v>
      </c>
    </row>
    <row r="142" spans="1:11" s="203" customFormat="1">
      <c r="A142" s="203" t="s">
        <v>133</v>
      </c>
      <c r="B142" s="69" t="s">
        <v>51</v>
      </c>
      <c r="C142" s="204" t="s">
        <v>251</v>
      </c>
      <c r="D142" s="204" t="s">
        <v>188</v>
      </c>
      <c r="E142" s="17" t="s">
        <v>192</v>
      </c>
      <c r="F142" s="1">
        <v>170</v>
      </c>
      <c r="G142" s="1">
        <v>75</v>
      </c>
      <c r="H142" s="1">
        <v>75</v>
      </c>
      <c r="I142" s="144">
        <v>80</v>
      </c>
      <c r="J142" s="87">
        <f t="shared" si="4"/>
        <v>400</v>
      </c>
      <c r="K142" s="205">
        <v>6.95</v>
      </c>
    </row>
    <row r="143" spans="1:11" s="191" customFormat="1">
      <c r="A143" s="191" t="s">
        <v>133</v>
      </c>
      <c r="B143" s="72" t="s">
        <v>51</v>
      </c>
      <c r="C143" s="188" t="s">
        <v>251</v>
      </c>
      <c r="D143" s="188" t="s">
        <v>188</v>
      </c>
      <c r="E143" s="73" t="s">
        <v>192</v>
      </c>
      <c r="F143" s="72">
        <v>200</v>
      </c>
      <c r="G143" s="72">
        <v>100</v>
      </c>
      <c r="H143" s="72">
        <v>100</v>
      </c>
      <c r="I143" s="134">
        <v>100</v>
      </c>
      <c r="J143" s="87">
        <f t="shared" si="4"/>
        <v>500</v>
      </c>
      <c r="K143" s="190"/>
    </row>
    <row r="144" spans="1:11" s="12" customFormat="1">
      <c r="C144" s="20"/>
      <c r="D144" s="20"/>
      <c r="E144" s="20"/>
      <c r="I144" s="45"/>
      <c r="J144" s="87"/>
      <c r="K144" s="114"/>
    </row>
    <row r="145" spans="1:11" s="69" customFormat="1">
      <c r="A145" s="69" t="s">
        <v>229</v>
      </c>
      <c r="B145" s="69" t="s">
        <v>53</v>
      </c>
      <c r="C145" s="68" t="s">
        <v>15</v>
      </c>
      <c r="D145" s="68" t="s">
        <v>54</v>
      </c>
      <c r="E145" s="68" t="s">
        <v>199</v>
      </c>
      <c r="F145" s="69">
        <v>100</v>
      </c>
      <c r="G145" s="69">
        <v>75</v>
      </c>
      <c r="H145" s="69">
        <v>75</v>
      </c>
      <c r="I145" s="144">
        <v>50</v>
      </c>
      <c r="J145" s="87">
        <f t="shared" si="4"/>
        <v>300</v>
      </c>
      <c r="K145" s="124">
        <v>5.45</v>
      </c>
    </row>
    <row r="146" spans="1:11" s="69" customFormat="1">
      <c r="A146" s="69" t="s">
        <v>229</v>
      </c>
      <c r="B146" s="69" t="s">
        <v>53</v>
      </c>
      <c r="C146" s="68" t="s">
        <v>15</v>
      </c>
      <c r="D146" s="68" t="s">
        <v>54</v>
      </c>
      <c r="E146" s="68" t="s">
        <v>199</v>
      </c>
      <c r="F146" s="69">
        <v>150</v>
      </c>
      <c r="G146" s="69">
        <v>95</v>
      </c>
      <c r="H146" s="69">
        <v>95</v>
      </c>
      <c r="I146" s="144">
        <v>60</v>
      </c>
      <c r="J146" s="87">
        <f t="shared" si="4"/>
        <v>400</v>
      </c>
      <c r="K146" s="124">
        <v>5.9</v>
      </c>
    </row>
    <row r="147" spans="1:11" s="9" customFormat="1">
      <c r="A147" s="3"/>
      <c r="B147" s="3"/>
      <c r="C147" s="19"/>
      <c r="D147" s="19"/>
      <c r="E147" s="19"/>
      <c r="F147" s="3"/>
      <c r="G147" s="3"/>
      <c r="H147" s="3"/>
      <c r="I147" s="59"/>
      <c r="J147" s="87"/>
      <c r="K147" s="40"/>
    </row>
    <row r="148" spans="1:11" s="69" customFormat="1">
      <c r="A148" s="69" t="s">
        <v>230</v>
      </c>
      <c r="B148" s="69" t="s">
        <v>55</v>
      </c>
      <c r="C148" s="68" t="s">
        <v>10</v>
      </c>
      <c r="D148" s="68"/>
      <c r="E148" s="68"/>
      <c r="F148" s="69">
        <v>140</v>
      </c>
      <c r="G148" s="69">
        <v>160</v>
      </c>
      <c r="I148" s="144"/>
      <c r="J148" s="87">
        <f>F148+G148+H148</f>
        <v>300</v>
      </c>
      <c r="K148" s="124">
        <v>6.3</v>
      </c>
    </row>
    <row r="149" spans="1:11" s="69" customFormat="1">
      <c r="A149" s="69" t="s">
        <v>230</v>
      </c>
      <c r="B149" s="69" t="s">
        <v>55</v>
      </c>
      <c r="C149" s="68" t="s">
        <v>10</v>
      </c>
      <c r="D149" s="68"/>
      <c r="E149" s="68"/>
      <c r="F149" s="69">
        <v>210</v>
      </c>
      <c r="G149" s="69">
        <v>190</v>
      </c>
      <c r="I149" s="144"/>
      <c r="J149" s="87">
        <f>F149+G149+H149</f>
        <v>400</v>
      </c>
      <c r="K149" s="124">
        <v>6.85</v>
      </c>
    </row>
    <row r="150" spans="1:11" s="9" customFormat="1">
      <c r="A150" s="3"/>
      <c r="B150" s="3"/>
      <c r="C150" s="19"/>
      <c r="D150" s="19"/>
      <c r="E150" s="19"/>
      <c r="F150" s="3"/>
      <c r="G150" s="3"/>
      <c r="H150" s="3"/>
      <c r="I150" s="59"/>
      <c r="J150" s="87"/>
      <c r="K150" s="40"/>
    </row>
    <row r="151" spans="1:11" s="69" customFormat="1">
      <c r="A151" s="69" t="s">
        <v>231</v>
      </c>
      <c r="B151" s="69" t="s">
        <v>163</v>
      </c>
      <c r="C151" s="68" t="s">
        <v>8</v>
      </c>
      <c r="D151" s="68" t="s">
        <v>12</v>
      </c>
      <c r="E151" s="68" t="s">
        <v>200</v>
      </c>
      <c r="F151" s="69">
        <v>100</v>
      </c>
      <c r="G151" s="69">
        <v>75</v>
      </c>
      <c r="H151" s="69">
        <v>75</v>
      </c>
      <c r="I151" s="144">
        <v>50</v>
      </c>
      <c r="J151" s="87">
        <f>F151+G151+H151+I151</f>
        <v>300</v>
      </c>
      <c r="K151" s="124">
        <v>6.9</v>
      </c>
    </row>
    <row r="152" spans="1:11" s="69" customFormat="1">
      <c r="A152" s="69" t="s">
        <v>231</v>
      </c>
      <c r="B152" s="69" t="s">
        <v>163</v>
      </c>
      <c r="C152" s="68" t="s">
        <v>8</v>
      </c>
      <c r="D152" s="68" t="s">
        <v>12</v>
      </c>
      <c r="E152" s="68" t="s">
        <v>200</v>
      </c>
      <c r="F152" s="69">
        <v>140</v>
      </c>
      <c r="G152" s="69">
        <v>100</v>
      </c>
      <c r="H152" s="69">
        <v>100</v>
      </c>
      <c r="I152" s="144">
        <v>60</v>
      </c>
      <c r="J152" s="87">
        <f>F152+G152+H152+I152</f>
        <v>400</v>
      </c>
      <c r="K152" s="124">
        <v>7.45</v>
      </c>
    </row>
    <row r="153" spans="1:11" s="9" customFormat="1">
      <c r="A153" s="3"/>
      <c r="B153" s="3"/>
      <c r="C153" s="19"/>
      <c r="D153" s="19"/>
      <c r="E153" s="19"/>
      <c r="F153" s="3"/>
      <c r="G153" s="3"/>
      <c r="H153" s="3"/>
      <c r="I153" s="59"/>
      <c r="J153" s="87"/>
      <c r="K153" s="40"/>
    </row>
    <row r="154" spans="1:11" s="69" customFormat="1">
      <c r="A154" s="69" t="s">
        <v>232</v>
      </c>
      <c r="B154" s="69" t="s">
        <v>164</v>
      </c>
      <c r="C154" s="68" t="s">
        <v>15</v>
      </c>
      <c r="D154" s="68" t="s">
        <v>16</v>
      </c>
      <c r="E154" s="68" t="s">
        <v>201</v>
      </c>
      <c r="F154" s="69">
        <v>100</v>
      </c>
      <c r="G154" s="69">
        <v>100</v>
      </c>
      <c r="H154" s="69">
        <v>100</v>
      </c>
      <c r="I154" s="144"/>
      <c r="J154" s="87">
        <f>F154+G154+H154+I154</f>
        <v>300</v>
      </c>
      <c r="K154" s="124">
        <v>6.9</v>
      </c>
    </row>
    <row r="155" spans="1:11" s="69" customFormat="1">
      <c r="A155" s="69" t="s">
        <v>232</v>
      </c>
      <c r="B155" s="69" t="s">
        <v>164</v>
      </c>
      <c r="C155" s="68" t="s">
        <v>15</v>
      </c>
      <c r="D155" s="68" t="s">
        <v>16</v>
      </c>
      <c r="E155" s="68" t="s">
        <v>201</v>
      </c>
      <c r="F155" s="69">
        <v>140</v>
      </c>
      <c r="G155" s="69">
        <v>130</v>
      </c>
      <c r="H155" s="69">
        <v>130</v>
      </c>
      <c r="I155" s="144"/>
      <c r="J155" s="87">
        <f>F155+G155+H155+I155</f>
        <v>400</v>
      </c>
      <c r="K155" s="124">
        <v>7.45</v>
      </c>
    </row>
    <row r="156" spans="1:11" s="9" customFormat="1">
      <c r="A156" s="3"/>
      <c r="B156" s="3"/>
      <c r="C156" s="19"/>
      <c r="D156" s="19"/>
      <c r="E156" s="19"/>
      <c r="F156" s="3"/>
      <c r="G156" s="3"/>
      <c r="H156" s="3"/>
      <c r="I156" s="59"/>
      <c r="J156" s="87"/>
      <c r="K156" s="40"/>
    </row>
    <row r="157" spans="1:11" s="69" customFormat="1">
      <c r="A157" s="69" t="s">
        <v>233</v>
      </c>
      <c r="B157" s="69" t="s">
        <v>164</v>
      </c>
      <c r="C157" s="68" t="s">
        <v>27</v>
      </c>
      <c r="D157" s="68"/>
      <c r="E157" s="68" t="s">
        <v>202</v>
      </c>
      <c r="F157" s="69">
        <v>100</v>
      </c>
      <c r="G157" s="69">
        <v>75</v>
      </c>
      <c r="H157" s="69">
        <v>75</v>
      </c>
      <c r="I157" s="144">
        <v>50</v>
      </c>
      <c r="J157" s="87">
        <f>F157+G157+H157+I157</f>
        <v>300</v>
      </c>
      <c r="K157" s="124">
        <v>6.9</v>
      </c>
    </row>
    <row r="158" spans="1:11" s="69" customFormat="1">
      <c r="A158" s="69" t="s">
        <v>233</v>
      </c>
      <c r="B158" s="69" t="s">
        <v>164</v>
      </c>
      <c r="C158" s="68" t="s">
        <v>27</v>
      </c>
      <c r="D158" s="68"/>
      <c r="E158" s="68" t="s">
        <v>202</v>
      </c>
      <c r="F158" s="69">
        <v>140</v>
      </c>
      <c r="G158" s="69">
        <v>100</v>
      </c>
      <c r="H158" s="69">
        <v>100</v>
      </c>
      <c r="I158" s="144">
        <v>60</v>
      </c>
      <c r="J158" s="87">
        <f>F158+G158+H158+I158</f>
        <v>400</v>
      </c>
      <c r="K158" s="124">
        <v>7.45</v>
      </c>
    </row>
    <row r="159" spans="1:11" s="9" customFormat="1">
      <c r="A159" s="3"/>
      <c r="B159" s="3"/>
      <c r="C159" s="19"/>
      <c r="D159" s="19"/>
      <c r="E159" s="19"/>
      <c r="F159" s="3"/>
      <c r="G159" s="3"/>
      <c r="H159" s="3"/>
      <c r="I159" s="59"/>
      <c r="J159" s="87"/>
      <c r="K159" s="40"/>
    </row>
    <row r="160" spans="1:11" s="69" customFormat="1">
      <c r="A160" s="69" t="s">
        <v>58</v>
      </c>
      <c r="B160" s="69" t="s">
        <v>164</v>
      </c>
      <c r="C160" s="68" t="s">
        <v>59</v>
      </c>
      <c r="D160" s="68" t="s">
        <v>54</v>
      </c>
      <c r="E160" s="68" t="s">
        <v>199</v>
      </c>
      <c r="F160" s="69">
        <v>100</v>
      </c>
      <c r="G160" s="69">
        <v>75</v>
      </c>
      <c r="H160" s="69">
        <v>75</v>
      </c>
      <c r="I160" s="144">
        <v>50</v>
      </c>
      <c r="J160" s="87">
        <f>F160+G160+H160+I160</f>
        <v>300</v>
      </c>
      <c r="K160" s="124">
        <v>6.9</v>
      </c>
    </row>
    <row r="161" spans="1:11" s="69" customFormat="1">
      <c r="A161" s="69" t="s">
        <v>58</v>
      </c>
      <c r="B161" s="69" t="s">
        <v>164</v>
      </c>
      <c r="C161" s="68" t="s">
        <v>59</v>
      </c>
      <c r="D161" s="68" t="s">
        <v>54</v>
      </c>
      <c r="E161" s="68" t="s">
        <v>199</v>
      </c>
      <c r="F161" s="69">
        <v>140</v>
      </c>
      <c r="G161" s="69">
        <v>100</v>
      </c>
      <c r="H161" s="69">
        <v>100</v>
      </c>
      <c r="I161" s="144">
        <v>60</v>
      </c>
      <c r="J161" s="87">
        <f>F161+G161+H161+I161</f>
        <v>400</v>
      </c>
      <c r="K161" s="124">
        <v>7.45</v>
      </c>
    </row>
    <row r="162" spans="1:11" s="9" customFormat="1">
      <c r="A162" s="3"/>
      <c r="B162" s="3"/>
      <c r="C162" s="19"/>
      <c r="D162" s="19"/>
      <c r="E162" s="19"/>
      <c r="F162" s="3"/>
      <c r="G162" s="3"/>
      <c r="H162" s="3"/>
      <c r="I162" s="59"/>
      <c r="J162" s="87"/>
      <c r="K162" s="40"/>
    </row>
    <row r="163" spans="1:11" s="69" customFormat="1">
      <c r="A163" s="69" t="s">
        <v>60</v>
      </c>
      <c r="B163" s="69" t="s">
        <v>149</v>
      </c>
      <c r="C163" s="68" t="s">
        <v>61</v>
      </c>
      <c r="D163" s="68" t="s">
        <v>16</v>
      </c>
      <c r="E163" s="68" t="s">
        <v>193</v>
      </c>
      <c r="F163" s="69">
        <v>100</v>
      </c>
      <c r="G163" s="69">
        <v>90</v>
      </c>
      <c r="H163" s="69">
        <v>90</v>
      </c>
      <c r="I163" s="144">
        <v>20</v>
      </c>
      <c r="J163" s="87">
        <f>F163+G163+H163+I163</f>
        <v>300</v>
      </c>
      <c r="K163" s="124">
        <v>5.65</v>
      </c>
    </row>
    <row r="164" spans="1:11" s="69" customFormat="1">
      <c r="A164" s="69" t="s">
        <v>60</v>
      </c>
      <c r="B164" s="69" t="s">
        <v>149</v>
      </c>
      <c r="C164" s="68" t="s">
        <v>61</v>
      </c>
      <c r="D164" s="68" t="s">
        <v>16</v>
      </c>
      <c r="E164" s="68" t="s">
        <v>193</v>
      </c>
      <c r="F164" s="69">
        <v>150</v>
      </c>
      <c r="G164" s="69">
        <v>110</v>
      </c>
      <c r="H164" s="69">
        <v>110</v>
      </c>
      <c r="I164" s="144">
        <v>30</v>
      </c>
      <c r="J164" s="87">
        <f>F164+G164+H164+I164</f>
        <v>400</v>
      </c>
      <c r="K164" s="124">
        <v>6.2</v>
      </c>
    </row>
    <row r="165" spans="1:11" s="9" customFormat="1">
      <c r="A165" s="3"/>
      <c r="B165" s="3"/>
      <c r="C165" s="19"/>
      <c r="D165" s="19"/>
      <c r="E165" s="19"/>
      <c r="F165" s="3"/>
      <c r="G165" s="3"/>
      <c r="H165" s="3"/>
      <c r="I165" s="59"/>
      <c r="J165" s="87">
        <f>F165+G165+H165</f>
        <v>0</v>
      </c>
      <c r="K165" s="40"/>
    </row>
    <row r="166" spans="1:11" s="1" customFormat="1">
      <c r="A166" s="9" t="s">
        <v>62</v>
      </c>
      <c r="B166" s="9" t="s">
        <v>165</v>
      </c>
      <c r="C166" s="17"/>
      <c r="D166" s="17" t="s">
        <v>63</v>
      </c>
      <c r="E166" s="17"/>
      <c r="F166" s="13">
        <v>170</v>
      </c>
      <c r="G166" s="13">
        <v>130</v>
      </c>
      <c r="H166" s="9"/>
      <c r="I166" s="139"/>
      <c r="J166" s="87">
        <f>F166+G166+H166</f>
        <v>300</v>
      </c>
      <c r="K166" s="38">
        <v>5.65</v>
      </c>
    </row>
    <row r="167" spans="1:11" s="69" customFormat="1">
      <c r="A167" s="69" t="s">
        <v>62</v>
      </c>
      <c r="B167" s="69" t="s">
        <v>165</v>
      </c>
      <c r="C167" s="68"/>
      <c r="D167" s="68" t="s">
        <v>63</v>
      </c>
      <c r="E167" s="68"/>
      <c r="F167" s="157">
        <v>200</v>
      </c>
      <c r="G167" s="157">
        <v>200</v>
      </c>
      <c r="I167" s="144"/>
      <c r="J167" s="87">
        <f>F167+G167+H167</f>
        <v>400</v>
      </c>
      <c r="K167" s="124">
        <v>6.2</v>
      </c>
    </row>
    <row r="168" spans="1:11" s="9" customFormat="1">
      <c r="A168" s="3"/>
      <c r="B168" s="3"/>
      <c r="C168" s="19"/>
      <c r="D168" s="19"/>
      <c r="E168" s="19"/>
      <c r="F168" s="3"/>
      <c r="G168" s="3"/>
      <c r="H168" s="3"/>
      <c r="I168" s="59"/>
      <c r="J168" s="87"/>
      <c r="K168" s="40"/>
    </row>
    <row r="169" spans="1:11" s="69" customFormat="1">
      <c r="A169" s="69" t="s">
        <v>64</v>
      </c>
      <c r="B169" s="69" t="s">
        <v>154</v>
      </c>
      <c r="C169" s="68" t="s">
        <v>65</v>
      </c>
      <c r="D169" s="68"/>
      <c r="E169" s="68"/>
      <c r="F169" s="69">
        <v>100</v>
      </c>
      <c r="G169" s="69">
        <v>200</v>
      </c>
      <c r="I169" s="144"/>
      <c r="J169" s="87">
        <f>F169+G169+H169</f>
        <v>300</v>
      </c>
      <c r="K169" s="124">
        <v>5.65</v>
      </c>
    </row>
    <row r="170" spans="1:11" s="69" customFormat="1">
      <c r="A170" s="69" t="s">
        <v>64</v>
      </c>
      <c r="B170" s="69" t="s">
        <v>154</v>
      </c>
      <c r="C170" s="68" t="s">
        <v>65</v>
      </c>
      <c r="D170" s="68"/>
      <c r="E170" s="68"/>
      <c r="F170" s="69">
        <v>150</v>
      </c>
      <c r="G170" s="69">
        <v>250</v>
      </c>
      <c r="I170" s="144"/>
      <c r="J170" s="87">
        <f>F170+G170+H170</f>
        <v>400</v>
      </c>
      <c r="K170" s="124">
        <v>6.2</v>
      </c>
    </row>
    <row r="171" spans="1:11" s="9" customFormat="1">
      <c r="A171" s="3"/>
      <c r="B171" s="3"/>
      <c r="C171" s="19"/>
      <c r="D171" s="19"/>
      <c r="E171" s="19"/>
      <c r="F171" s="3"/>
      <c r="G171" s="3"/>
      <c r="H171" s="3"/>
      <c r="I171" s="59"/>
      <c r="J171" s="87"/>
      <c r="K171" s="40"/>
    </row>
    <row r="172" spans="1:11" s="69" customFormat="1">
      <c r="A172" s="157" t="s">
        <v>234</v>
      </c>
      <c r="B172" s="157" t="s">
        <v>66</v>
      </c>
      <c r="C172" s="68" t="s">
        <v>8</v>
      </c>
      <c r="D172" s="157" t="s">
        <v>16</v>
      </c>
      <c r="E172" s="157"/>
      <c r="F172" s="157">
        <v>120</v>
      </c>
      <c r="G172" s="157">
        <v>90</v>
      </c>
      <c r="H172" s="157">
        <v>90</v>
      </c>
      <c r="I172" s="158"/>
      <c r="J172" s="87">
        <f t="shared" ref="J172:J177" si="5">F172+G172+H172+I172</f>
        <v>300</v>
      </c>
      <c r="K172" s="124">
        <v>5.65</v>
      </c>
    </row>
    <row r="173" spans="1:11" s="69" customFormat="1">
      <c r="A173" s="157" t="s">
        <v>234</v>
      </c>
      <c r="B173" s="157" t="s">
        <v>66</v>
      </c>
      <c r="C173" s="68" t="s">
        <v>8</v>
      </c>
      <c r="D173" s="157" t="s">
        <v>16</v>
      </c>
      <c r="E173" s="157"/>
      <c r="F173" s="157">
        <v>180</v>
      </c>
      <c r="G173" s="157">
        <v>110</v>
      </c>
      <c r="H173" s="157">
        <v>110</v>
      </c>
      <c r="I173" s="158"/>
      <c r="J173" s="87">
        <f t="shared" si="5"/>
        <v>400</v>
      </c>
      <c r="K173" s="124">
        <v>6.2</v>
      </c>
    </row>
    <row r="174" spans="1:11" s="72" customFormat="1">
      <c r="A174" s="75" t="s">
        <v>234</v>
      </c>
      <c r="B174" s="75" t="s">
        <v>66</v>
      </c>
      <c r="C174" s="73" t="s">
        <v>8</v>
      </c>
      <c r="D174" s="75" t="s">
        <v>16</v>
      </c>
      <c r="E174" s="75"/>
      <c r="F174" s="75">
        <v>220</v>
      </c>
      <c r="G174" s="75">
        <v>150</v>
      </c>
      <c r="H174" s="75">
        <v>130</v>
      </c>
      <c r="I174" s="140"/>
      <c r="J174" s="87">
        <f t="shared" si="5"/>
        <v>500</v>
      </c>
      <c r="K174" s="119"/>
    </row>
    <row r="175" spans="1:11" s="180" customFormat="1">
      <c r="A175" s="193"/>
      <c r="B175" s="193"/>
      <c r="C175" s="194"/>
      <c r="D175" s="193"/>
      <c r="E175" s="193"/>
      <c r="F175" s="193"/>
      <c r="G175" s="193"/>
      <c r="H175" s="193"/>
      <c r="I175" s="193"/>
      <c r="J175" s="189"/>
      <c r="K175" s="196"/>
    </row>
    <row r="176" spans="1:11" s="200" customFormat="1">
      <c r="A176" s="197" t="s">
        <v>250</v>
      </c>
      <c r="B176" s="197" t="s">
        <v>66</v>
      </c>
      <c r="C176" s="198" t="s">
        <v>190</v>
      </c>
      <c r="D176" s="197"/>
      <c r="E176" s="197"/>
      <c r="F176" s="197">
        <v>150</v>
      </c>
      <c r="G176" s="197">
        <v>150</v>
      </c>
      <c r="H176" s="197"/>
      <c r="I176" s="197"/>
      <c r="J176" s="87">
        <f t="shared" si="5"/>
        <v>300</v>
      </c>
      <c r="K176" s="199">
        <v>5.85</v>
      </c>
    </row>
    <row r="177" spans="1:11" s="200" customFormat="1">
      <c r="A177" s="197" t="s">
        <v>250</v>
      </c>
      <c r="B177" s="197" t="s">
        <v>66</v>
      </c>
      <c r="C177" s="198" t="s">
        <v>190</v>
      </c>
      <c r="D177" s="197"/>
      <c r="E177" s="197"/>
      <c r="F177" s="197">
        <v>200</v>
      </c>
      <c r="G177" s="197">
        <v>200</v>
      </c>
      <c r="H177" s="197"/>
      <c r="I177" s="197"/>
      <c r="J177" s="87">
        <f t="shared" si="5"/>
        <v>400</v>
      </c>
      <c r="K177" s="199">
        <v>6.35</v>
      </c>
    </row>
    <row r="178" spans="1:11" s="191" customFormat="1">
      <c r="A178" s="187" t="s">
        <v>250</v>
      </c>
      <c r="B178" s="187" t="s">
        <v>66</v>
      </c>
      <c r="C178" s="188" t="s">
        <v>190</v>
      </c>
      <c r="D178" s="187"/>
      <c r="E178" s="187"/>
      <c r="F178" s="187">
        <v>250</v>
      </c>
      <c r="G178" s="187">
        <v>250</v>
      </c>
      <c r="H178" s="187"/>
      <c r="I178" s="187"/>
      <c r="J178" s="189">
        <v>500</v>
      </c>
      <c r="K178" s="190"/>
    </row>
    <row r="179" spans="1:11" s="58" customFormat="1">
      <c r="A179" s="121"/>
      <c r="B179" s="121"/>
      <c r="C179" s="57"/>
      <c r="D179" s="121"/>
      <c r="E179" s="121"/>
      <c r="F179" s="121"/>
      <c r="G179" s="121"/>
      <c r="H179" s="121"/>
      <c r="I179" s="141"/>
      <c r="J179" s="87"/>
      <c r="K179" s="120"/>
    </row>
    <row r="180" spans="1:11" s="69" customFormat="1">
      <c r="A180" s="69" t="s">
        <v>67</v>
      </c>
      <c r="B180" s="69" t="s">
        <v>165</v>
      </c>
      <c r="C180" s="68" t="s">
        <v>68</v>
      </c>
      <c r="D180" s="68"/>
      <c r="E180" s="68"/>
      <c r="F180" s="69">
        <v>150</v>
      </c>
      <c r="G180" s="69">
        <v>150</v>
      </c>
      <c r="I180" s="144"/>
      <c r="J180" s="87">
        <f>F180+G180+H180</f>
        <v>300</v>
      </c>
      <c r="K180" s="124">
        <v>5.5</v>
      </c>
    </row>
    <row r="181" spans="1:11" s="69" customFormat="1">
      <c r="A181" s="69" t="s">
        <v>67</v>
      </c>
      <c r="B181" s="69" t="s">
        <v>165</v>
      </c>
      <c r="C181" s="68" t="s">
        <v>68</v>
      </c>
      <c r="D181" s="68"/>
      <c r="E181" s="68"/>
      <c r="F181" s="69">
        <v>200</v>
      </c>
      <c r="G181" s="69">
        <v>200</v>
      </c>
      <c r="I181" s="163"/>
      <c r="J181" s="87">
        <f>F181+G181+H181</f>
        <v>400</v>
      </c>
      <c r="K181" s="124">
        <v>6.05</v>
      </c>
    </row>
    <row r="182" spans="1:11" s="9" customFormat="1">
      <c r="A182" s="3"/>
      <c r="B182" s="3"/>
      <c r="C182" s="19"/>
      <c r="D182" s="19"/>
      <c r="E182" s="19"/>
      <c r="F182" s="3"/>
      <c r="G182" s="3"/>
      <c r="H182" s="59"/>
      <c r="I182" s="127"/>
      <c r="J182" s="87"/>
      <c r="K182" s="126"/>
    </row>
    <row r="183" spans="1:11" s="69" customFormat="1">
      <c r="A183" s="69" t="s">
        <v>235</v>
      </c>
      <c r="B183" s="69" t="s">
        <v>69</v>
      </c>
      <c r="C183" s="68" t="s">
        <v>61</v>
      </c>
      <c r="D183" s="68" t="s">
        <v>16</v>
      </c>
      <c r="E183" s="68"/>
      <c r="F183" s="69">
        <v>100</v>
      </c>
      <c r="G183" s="69">
        <v>75</v>
      </c>
      <c r="H183" s="69">
        <v>75</v>
      </c>
      <c r="I183" s="182">
        <v>50</v>
      </c>
      <c r="J183" s="87">
        <f>F183+G183+H183+I183</f>
        <v>300</v>
      </c>
      <c r="K183" s="124">
        <v>5.9</v>
      </c>
    </row>
    <row r="184" spans="1:11" s="69" customFormat="1">
      <c r="A184" s="69" t="s">
        <v>235</v>
      </c>
      <c r="B184" s="69" t="s">
        <v>69</v>
      </c>
      <c r="C184" s="68" t="s">
        <v>61</v>
      </c>
      <c r="D184" s="68" t="s">
        <v>16</v>
      </c>
      <c r="E184" s="68"/>
      <c r="F184" s="69">
        <v>140</v>
      </c>
      <c r="G184" s="69">
        <v>100</v>
      </c>
      <c r="H184" s="69">
        <v>100</v>
      </c>
      <c r="I184" s="144">
        <v>60</v>
      </c>
      <c r="J184" s="87">
        <f>F184+G184+H184+I184</f>
        <v>400</v>
      </c>
      <c r="K184" s="124">
        <v>6.45</v>
      </c>
    </row>
    <row r="185" spans="1:11" s="12" customFormat="1">
      <c r="C185" s="20"/>
      <c r="D185" s="20"/>
      <c r="E185" s="20"/>
      <c r="I185" s="45"/>
      <c r="J185" s="87">
        <f>F185+G185+H185</f>
        <v>0</v>
      </c>
      <c r="K185" s="114"/>
    </row>
    <row r="186" spans="1:11" s="69" customFormat="1">
      <c r="A186" s="68" t="s">
        <v>236</v>
      </c>
      <c r="B186" s="68" t="s">
        <v>78</v>
      </c>
      <c r="C186" s="68" t="s">
        <v>92</v>
      </c>
      <c r="D186" s="68" t="s">
        <v>83</v>
      </c>
      <c r="E186" s="68"/>
      <c r="F186" s="69">
        <v>100</v>
      </c>
      <c r="G186" s="69">
        <v>100</v>
      </c>
      <c r="H186" s="69">
        <v>100</v>
      </c>
      <c r="I186" s="144"/>
      <c r="J186" s="87">
        <f>F186+G186+H186</f>
        <v>300</v>
      </c>
      <c r="K186" s="124">
        <v>5.65</v>
      </c>
    </row>
    <row r="187" spans="1:11" s="69" customFormat="1">
      <c r="A187" s="68" t="s">
        <v>236</v>
      </c>
      <c r="B187" s="68" t="s">
        <v>78</v>
      </c>
      <c r="C187" s="68" t="s">
        <v>92</v>
      </c>
      <c r="D187" s="68" t="s">
        <v>83</v>
      </c>
      <c r="E187" s="68"/>
      <c r="F187" s="69">
        <v>140</v>
      </c>
      <c r="G187" s="69">
        <v>140</v>
      </c>
      <c r="H187" s="69">
        <v>120</v>
      </c>
      <c r="I187" s="144"/>
      <c r="J187" s="87">
        <f t="shared" ref="J187:J192" si="6">F187+G187+H187</f>
        <v>400</v>
      </c>
      <c r="K187" s="124">
        <v>6.2</v>
      </c>
    </row>
    <row r="188" spans="1:11" s="12" customFormat="1">
      <c r="A188" s="20"/>
      <c r="B188" s="20"/>
      <c r="C188" s="20"/>
      <c r="D188" s="20"/>
      <c r="E188" s="20"/>
      <c r="I188" s="45"/>
      <c r="J188" s="87">
        <f t="shared" si="6"/>
        <v>0</v>
      </c>
      <c r="K188" s="114"/>
    </row>
    <row r="189" spans="1:11" s="69" customFormat="1">
      <c r="A189" s="68" t="s">
        <v>79</v>
      </c>
      <c r="B189" s="68" t="s">
        <v>79</v>
      </c>
      <c r="C189" s="68"/>
      <c r="D189" s="68"/>
      <c r="E189" s="68"/>
      <c r="F189" s="69">
        <v>300</v>
      </c>
      <c r="I189" s="144"/>
      <c r="J189" s="87">
        <f t="shared" si="6"/>
        <v>300</v>
      </c>
      <c r="K189" s="124">
        <v>5.5</v>
      </c>
    </row>
    <row r="190" spans="1:11" s="69" customFormat="1">
      <c r="A190" s="68" t="s">
        <v>79</v>
      </c>
      <c r="B190" s="68" t="s">
        <v>79</v>
      </c>
      <c r="C190" s="68"/>
      <c r="D190" s="68"/>
      <c r="E190" s="68"/>
      <c r="F190" s="69">
        <v>400</v>
      </c>
      <c r="I190" s="144"/>
      <c r="J190" s="87">
        <f t="shared" si="6"/>
        <v>400</v>
      </c>
      <c r="K190" s="124">
        <v>6.05</v>
      </c>
    </row>
    <row r="191" spans="1:11" s="12" customFormat="1">
      <c r="C191" s="20"/>
      <c r="D191" s="20"/>
      <c r="E191" s="20"/>
      <c r="I191" s="45"/>
      <c r="J191" s="87">
        <f t="shared" si="6"/>
        <v>0</v>
      </c>
      <c r="K191" s="114"/>
    </row>
    <row r="192" spans="1:11" s="69" customFormat="1">
      <c r="A192" s="68" t="s">
        <v>237</v>
      </c>
      <c r="B192" s="68" t="s">
        <v>170</v>
      </c>
      <c r="C192" s="68" t="s">
        <v>81</v>
      </c>
      <c r="D192" s="68" t="s">
        <v>82</v>
      </c>
      <c r="E192" s="68"/>
      <c r="F192" s="69">
        <v>120</v>
      </c>
      <c r="G192" s="69">
        <v>100</v>
      </c>
      <c r="H192" s="69">
        <v>80</v>
      </c>
      <c r="I192" s="144"/>
      <c r="J192" s="87">
        <f t="shared" si="6"/>
        <v>300</v>
      </c>
      <c r="K192" s="124">
        <v>5.8</v>
      </c>
    </row>
    <row r="193" spans="1:11" s="69" customFormat="1">
      <c r="A193" s="68" t="s">
        <v>237</v>
      </c>
      <c r="B193" s="68" t="s">
        <v>171</v>
      </c>
      <c r="C193" s="68" t="s">
        <v>81</v>
      </c>
      <c r="D193" s="68" t="s">
        <v>82</v>
      </c>
      <c r="E193" s="68"/>
      <c r="F193" s="69">
        <v>140</v>
      </c>
      <c r="G193" s="69">
        <v>160</v>
      </c>
      <c r="H193" s="69">
        <v>100</v>
      </c>
      <c r="I193" s="144"/>
      <c r="J193" s="87">
        <f t="shared" ref="J193:J208" si="7">F193+G193+H193</f>
        <v>400</v>
      </c>
      <c r="K193" s="124">
        <v>6.35</v>
      </c>
    </row>
    <row r="194" spans="1:11" s="72" customFormat="1">
      <c r="A194" s="73" t="s">
        <v>237</v>
      </c>
      <c r="B194" s="73" t="s">
        <v>171</v>
      </c>
      <c r="C194" s="73" t="s">
        <v>81</v>
      </c>
      <c r="D194" s="73" t="s">
        <v>82</v>
      </c>
      <c r="E194" s="73"/>
      <c r="F194" s="72">
        <v>180</v>
      </c>
      <c r="G194" s="72">
        <v>190</v>
      </c>
      <c r="H194" s="72">
        <v>130</v>
      </c>
      <c r="I194" s="134"/>
      <c r="J194" s="87">
        <f>F194+G194+H194</f>
        <v>500</v>
      </c>
      <c r="K194" s="119"/>
    </row>
    <row r="195" spans="1:11" s="12" customFormat="1">
      <c r="A195" s="20"/>
      <c r="B195" s="20"/>
      <c r="C195" s="20"/>
      <c r="D195" s="20"/>
      <c r="E195" s="20"/>
      <c r="I195" s="45"/>
      <c r="J195" s="87"/>
      <c r="K195" s="114"/>
    </row>
    <row r="196" spans="1:11" s="69" customFormat="1">
      <c r="A196" s="69" t="s">
        <v>238</v>
      </c>
      <c r="B196" s="69" t="s">
        <v>75</v>
      </c>
      <c r="C196" s="68" t="s">
        <v>8</v>
      </c>
      <c r="D196" s="68"/>
      <c r="E196" s="68"/>
      <c r="F196" s="69">
        <v>150</v>
      </c>
      <c r="G196" s="69">
        <v>150</v>
      </c>
      <c r="I196" s="144"/>
      <c r="J196" s="87">
        <f t="shared" si="7"/>
        <v>300</v>
      </c>
      <c r="K196" s="124">
        <v>5.6</v>
      </c>
    </row>
    <row r="197" spans="1:11" s="69" customFormat="1">
      <c r="A197" s="69" t="s">
        <v>238</v>
      </c>
      <c r="B197" s="69" t="s">
        <v>75</v>
      </c>
      <c r="C197" s="68" t="s">
        <v>8</v>
      </c>
      <c r="D197" s="68"/>
      <c r="E197" s="68"/>
      <c r="F197" s="69">
        <v>200</v>
      </c>
      <c r="G197" s="69">
        <v>200</v>
      </c>
      <c r="I197" s="144"/>
      <c r="J197" s="87">
        <f t="shared" si="7"/>
        <v>400</v>
      </c>
      <c r="K197" s="124">
        <v>6.15</v>
      </c>
    </row>
    <row r="198" spans="1:11">
      <c r="A198" s="12"/>
      <c r="B198" s="12"/>
      <c r="C198" s="20"/>
      <c r="D198" s="20"/>
      <c r="E198" s="20"/>
      <c r="F198" s="12"/>
      <c r="G198" s="12"/>
      <c r="H198" s="12"/>
      <c r="I198" s="45"/>
      <c r="J198" s="87"/>
      <c r="K198" s="41"/>
    </row>
    <row r="199" spans="1:11" s="69" customFormat="1">
      <c r="A199" s="68" t="s">
        <v>179</v>
      </c>
      <c r="B199" s="68" t="s">
        <v>70</v>
      </c>
      <c r="C199" s="68"/>
      <c r="D199" s="68" t="s">
        <v>16</v>
      </c>
      <c r="E199" s="68"/>
      <c r="F199" s="69">
        <v>100</v>
      </c>
      <c r="H199" s="69">
        <v>200</v>
      </c>
      <c r="I199" s="144"/>
      <c r="J199" s="87">
        <f t="shared" si="7"/>
        <v>300</v>
      </c>
      <c r="K199" s="124">
        <v>5.6</v>
      </c>
    </row>
    <row r="200" spans="1:11" s="69" customFormat="1">
      <c r="A200" s="68" t="s">
        <v>179</v>
      </c>
      <c r="B200" s="68" t="s">
        <v>70</v>
      </c>
      <c r="C200" s="68"/>
      <c r="D200" s="68" t="s">
        <v>16</v>
      </c>
      <c r="E200" s="68"/>
      <c r="F200" s="69">
        <v>150</v>
      </c>
      <c r="H200" s="69">
        <v>250</v>
      </c>
      <c r="I200" s="144"/>
      <c r="J200" s="87">
        <f t="shared" si="7"/>
        <v>400</v>
      </c>
      <c r="K200" s="124">
        <v>6.15</v>
      </c>
    </row>
    <row r="201" spans="1:11" s="72" customFormat="1">
      <c r="A201" s="73" t="s">
        <v>179</v>
      </c>
      <c r="B201" s="73" t="s">
        <v>70</v>
      </c>
      <c r="C201" s="73"/>
      <c r="D201" s="73" t="s">
        <v>16</v>
      </c>
      <c r="E201" s="73"/>
      <c r="F201" s="72">
        <v>250</v>
      </c>
      <c r="H201" s="72">
        <v>250</v>
      </c>
      <c r="I201" s="134"/>
      <c r="J201" s="87">
        <f>F201+G201+H201</f>
        <v>500</v>
      </c>
      <c r="K201" s="119"/>
    </row>
    <row r="202" spans="1:11" s="12" customFormat="1">
      <c r="A202" s="20"/>
      <c r="B202" s="20"/>
      <c r="C202" s="20"/>
      <c r="D202" s="20"/>
      <c r="E202" s="20"/>
      <c r="I202" s="45"/>
      <c r="J202" s="87"/>
      <c r="K202" s="114"/>
    </row>
    <row r="203" spans="1:11" s="69" customFormat="1">
      <c r="A203" s="68" t="s">
        <v>239</v>
      </c>
      <c r="B203" s="68" t="s">
        <v>89</v>
      </c>
      <c r="C203" s="68"/>
      <c r="D203" s="68" t="s">
        <v>203</v>
      </c>
      <c r="E203" s="68"/>
      <c r="F203" s="69">
        <v>180</v>
      </c>
      <c r="H203" s="69">
        <v>120</v>
      </c>
      <c r="I203" s="144"/>
      <c r="J203" s="87">
        <f t="shared" si="7"/>
        <v>300</v>
      </c>
      <c r="K203" s="124">
        <v>5.8</v>
      </c>
    </row>
    <row r="204" spans="1:11" s="69" customFormat="1">
      <c r="A204" s="68" t="s">
        <v>239</v>
      </c>
      <c r="B204" s="68" t="s">
        <v>89</v>
      </c>
      <c r="C204" s="68"/>
      <c r="D204" s="68" t="s">
        <v>203</v>
      </c>
      <c r="E204" s="68"/>
      <c r="F204" s="69">
        <v>220</v>
      </c>
      <c r="H204" s="69">
        <v>180</v>
      </c>
      <c r="I204" s="144"/>
      <c r="J204" s="87">
        <f t="shared" si="7"/>
        <v>400</v>
      </c>
      <c r="K204" s="124">
        <v>6.35</v>
      </c>
    </row>
    <row r="205" spans="1:11" s="72" customFormat="1">
      <c r="A205" s="73" t="s">
        <v>239</v>
      </c>
      <c r="B205" s="73" t="s">
        <v>89</v>
      </c>
      <c r="C205" s="73"/>
      <c r="D205" s="73" t="s">
        <v>203</v>
      </c>
      <c r="E205" s="73"/>
      <c r="F205" s="72">
        <v>280</v>
      </c>
      <c r="H205" s="72">
        <v>220</v>
      </c>
      <c r="I205" s="134"/>
      <c r="J205" s="87">
        <f>F205+G205+H205</f>
        <v>500</v>
      </c>
      <c r="K205" s="119"/>
    </row>
    <row r="206" spans="1:11" s="12" customFormat="1">
      <c r="A206" s="20"/>
      <c r="B206" s="20"/>
      <c r="C206" s="20"/>
      <c r="D206" s="20"/>
      <c r="E206" s="20"/>
      <c r="I206" s="45"/>
      <c r="J206" s="87"/>
      <c r="K206" s="114"/>
    </row>
    <row r="207" spans="1:11" s="69" customFormat="1">
      <c r="A207" s="69" t="s">
        <v>101</v>
      </c>
      <c r="B207" s="69" t="s">
        <v>167</v>
      </c>
      <c r="C207" s="68"/>
      <c r="D207" s="68" t="s">
        <v>166</v>
      </c>
      <c r="E207" s="68"/>
      <c r="F207" s="69">
        <v>100</v>
      </c>
      <c r="H207" s="69">
        <v>200</v>
      </c>
      <c r="I207" s="144"/>
      <c r="J207" s="87">
        <f t="shared" si="7"/>
        <v>300</v>
      </c>
      <c r="K207" s="124">
        <v>5.6</v>
      </c>
    </row>
    <row r="208" spans="1:11" s="69" customFormat="1">
      <c r="A208" s="69" t="s">
        <v>101</v>
      </c>
      <c r="B208" s="69" t="s">
        <v>168</v>
      </c>
      <c r="C208" s="68"/>
      <c r="D208" s="68" t="s">
        <v>166</v>
      </c>
      <c r="E208" s="68"/>
      <c r="F208" s="69">
        <v>140</v>
      </c>
      <c r="H208" s="69">
        <v>260</v>
      </c>
      <c r="I208" s="144"/>
      <c r="J208" s="87">
        <f t="shared" si="7"/>
        <v>400</v>
      </c>
      <c r="K208" s="124">
        <v>6.15</v>
      </c>
    </row>
    <row r="209" spans="1:11" s="72" customFormat="1">
      <c r="A209" s="72" t="s">
        <v>101</v>
      </c>
      <c r="B209" s="72" t="s">
        <v>168</v>
      </c>
      <c r="C209" s="73"/>
      <c r="D209" s="73" t="s">
        <v>166</v>
      </c>
      <c r="E209" s="73"/>
      <c r="F209" s="72">
        <v>200</v>
      </c>
      <c r="H209" s="72">
        <v>300</v>
      </c>
      <c r="I209" s="134"/>
      <c r="J209" s="87">
        <f>F209+G209+H209</f>
        <v>500</v>
      </c>
      <c r="K209" s="119"/>
    </row>
    <row r="210" spans="1:11" s="66" customFormat="1">
      <c r="A210" s="62"/>
      <c r="B210" s="62"/>
      <c r="C210" s="65"/>
      <c r="D210" s="65"/>
      <c r="E210" s="65"/>
      <c r="I210" s="67"/>
      <c r="J210" s="87"/>
      <c r="K210" s="125"/>
    </row>
    <row r="211" spans="1:11" s="69" customFormat="1">
      <c r="A211" s="164" t="s">
        <v>240</v>
      </c>
      <c r="B211" s="164" t="s">
        <v>154</v>
      </c>
      <c r="C211" s="165" t="s">
        <v>76</v>
      </c>
      <c r="D211" s="218" t="s">
        <v>19</v>
      </c>
      <c r="E211" s="218"/>
      <c r="F211" s="166">
        <v>100</v>
      </c>
      <c r="G211" s="166">
        <v>100</v>
      </c>
      <c r="H211" s="166">
        <v>100</v>
      </c>
      <c r="I211" s="167"/>
      <c r="J211" s="87">
        <f>F211+G211+H211</f>
        <v>300</v>
      </c>
      <c r="K211" s="168">
        <v>5.5</v>
      </c>
    </row>
    <row r="212" spans="1:11" s="175" customFormat="1" ht="16.5" thickBot="1">
      <c r="A212" s="164" t="s">
        <v>240</v>
      </c>
      <c r="B212" s="170" t="s">
        <v>154</v>
      </c>
      <c r="C212" s="171" t="s">
        <v>76</v>
      </c>
      <c r="D212" s="219" t="s">
        <v>19</v>
      </c>
      <c r="E212" s="219"/>
      <c r="F212" s="172">
        <v>150</v>
      </c>
      <c r="G212" s="172">
        <v>130</v>
      </c>
      <c r="H212" s="172">
        <v>120</v>
      </c>
      <c r="I212" s="173"/>
      <c r="J212" s="87">
        <f t="shared" ref="J212:J254" si="8">F212+G212+H212</f>
        <v>400</v>
      </c>
      <c r="K212" s="174">
        <v>6.05</v>
      </c>
    </row>
    <row r="213" spans="1:11" ht="16.5" thickBot="1">
      <c r="A213" s="22"/>
      <c r="B213" s="23"/>
      <c r="C213" s="24"/>
      <c r="D213" s="220"/>
      <c r="E213" s="220"/>
      <c r="F213" s="23"/>
      <c r="G213" s="23"/>
      <c r="H213" s="23"/>
      <c r="I213" s="145"/>
      <c r="J213" s="87">
        <f t="shared" si="8"/>
        <v>0</v>
      </c>
      <c r="K213" s="152"/>
    </row>
    <row r="214" spans="1:11" s="69" customFormat="1" ht="16.5" thickBot="1">
      <c r="A214" s="169" t="s">
        <v>18</v>
      </c>
      <c r="B214" s="170" t="s">
        <v>154</v>
      </c>
      <c r="C214" s="171"/>
      <c r="D214" s="219" t="s">
        <v>19</v>
      </c>
      <c r="E214" s="219"/>
      <c r="F214" s="170">
        <v>100</v>
      </c>
      <c r="G214" s="170"/>
      <c r="H214" s="170">
        <v>200</v>
      </c>
      <c r="I214" s="173"/>
      <c r="J214" s="87">
        <f t="shared" si="8"/>
        <v>300</v>
      </c>
      <c r="K214" s="168">
        <v>5.45</v>
      </c>
    </row>
    <row r="215" spans="1:11" s="69" customFormat="1" ht="16.5" thickBot="1">
      <c r="A215" s="169" t="s">
        <v>18</v>
      </c>
      <c r="B215" s="170" t="s">
        <v>154</v>
      </c>
      <c r="C215" s="171"/>
      <c r="D215" s="219" t="s">
        <v>19</v>
      </c>
      <c r="E215" s="219"/>
      <c r="F215" s="170">
        <v>150</v>
      </c>
      <c r="G215" s="170"/>
      <c r="H215" s="170">
        <v>250</v>
      </c>
      <c r="I215" s="173"/>
      <c r="J215" s="87">
        <f t="shared" si="8"/>
        <v>400</v>
      </c>
      <c r="K215" s="168">
        <v>6</v>
      </c>
    </row>
    <row r="216" spans="1:11" s="72" customFormat="1" ht="16.5" thickBot="1">
      <c r="A216" s="131" t="s">
        <v>18</v>
      </c>
      <c r="B216" s="132" t="s">
        <v>154</v>
      </c>
      <c r="C216" s="133"/>
      <c r="D216" s="221" t="s">
        <v>19</v>
      </c>
      <c r="E216" s="221"/>
      <c r="F216" s="132">
        <v>200</v>
      </c>
      <c r="G216" s="132"/>
      <c r="H216" s="132">
        <v>300</v>
      </c>
      <c r="I216" s="146"/>
      <c r="J216" s="87">
        <f>F216+G216+H216</f>
        <v>500</v>
      </c>
      <c r="K216" s="153"/>
    </row>
    <row r="217" spans="1:11" s="12" customFormat="1" ht="16.5" thickBot="1">
      <c r="A217" s="128"/>
      <c r="B217" s="129"/>
      <c r="C217" s="130"/>
      <c r="D217" s="222"/>
      <c r="E217" s="222"/>
      <c r="F217" s="109"/>
      <c r="G217" s="109"/>
      <c r="H217" s="109"/>
      <c r="I217" s="147"/>
      <c r="J217" s="87"/>
      <c r="K217" s="154"/>
    </row>
    <row r="218" spans="1:11" s="69" customFormat="1" ht="16.5" thickBot="1">
      <c r="A218" s="176" t="s">
        <v>241</v>
      </c>
      <c r="B218" s="171" t="s">
        <v>154</v>
      </c>
      <c r="C218" s="171"/>
      <c r="D218" s="223" t="s">
        <v>96</v>
      </c>
      <c r="E218" s="223"/>
      <c r="F218" s="171">
        <v>100</v>
      </c>
      <c r="G218" s="171"/>
      <c r="H218" s="171">
        <v>200</v>
      </c>
      <c r="I218" s="177"/>
      <c r="J218" s="87">
        <f t="shared" si="8"/>
        <v>300</v>
      </c>
      <c r="K218" s="168">
        <v>5.5</v>
      </c>
    </row>
    <row r="219" spans="1:11" s="69" customFormat="1" ht="16.5" thickBot="1">
      <c r="A219" s="176" t="s">
        <v>241</v>
      </c>
      <c r="B219" s="171" t="s">
        <v>154</v>
      </c>
      <c r="C219" s="171"/>
      <c r="D219" s="223" t="s">
        <v>96</v>
      </c>
      <c r="E219" s="223"/>
      <c r="F219" s="171">
        <v>150</v>
      </c>
      <c r="G219" s="171"/>
      <c r="H219" s="171">
        <v>250</v>
      </c>
      <c r="I219" s="177"/>
      <c r="J219" s="87">
        <f t="shared" si="8"/>
        <v>400</v>
      </c>
      <c r="K219" s="168">
        <v>6.05</v>
      </c>
    </row>
    <row r="220" spans="1:11" ht="16.5" thickBot="1">
      <c r="A220" s="25"/>
      <c r="B220" s="26"/>
      <c r="C220" s="26"/>
      <c r="D220" s="224"/>
      <c r="E220" s="224"/>
      <c r="F220" s="26"/>
      <c r="G220" s="26"/>
      <c r="H220" s="26"/>
      <c r="I220" s="148"/>
      <c r="J220" s="87"/>
      <c r="K220" s="154"/>
    </row>
    <row r="221" spans="1:11" s="69" customFormat="1" ht="16.5" thickBot="1">
      <c r="A221" s="176" t="s">
        <v>223</v>
      </c>
      <c r="B221" s="171" t="s">
        <v>153</v>
      </c>
      <c r="C221" s="171" t="s">
        <v>15</v>
      </c>
      <c r="D221" s="223" t="s">
        <v>16</v>
      </c>
      <c r="E221" s="223"/>
      <c r="F221" s="178">
        <v>100</v>
      </c>
      <c r="G221" s="178">
        <v>100</v>
      </c>
      <c r="H221" s="178">
        <v>100</v>
      </c>
      <c r="I221" s="179"/>
      <c r="J221" s="87">
        <f>F221+G221+H221+I221</f>
        <v>300</v>
      </c>
      <c r="K221" s="168"/>
    </row>
    <row r="222" spans="1:11" s="69" customFormat="1" ht="16.5" thickBot="1">
      <c r="A222" s="176" t="s">
        <v>223</v>
      </c>
      <c r="B222" s="171" t="s">
        <v>153</v>
      </c>
      <c r="C222" s="171" t="s">
        <v>15</v>
      </c>
      <c r="D222" s="223" t="s">
        <v>16</v>
      </c>
      <c r="E222" s="223"/>
      <c r="F222" s="178">
        <v>140</v>
      </c>
      <c r="G222" s="178">
        <v>140</v>
      </c>
      <c r="H222" s="178">
        <v>120</v>
      </c>
      <c r="I222" s="179"/>
      <c r="J222" s="87">
        <f>F222+G222+H222+I222</f>
        <v>400</v>
      </c>
      <c r="K222" s="168"/>
    </row>
    <row r="223" spans="1:11" ht="16.5" thickBot="1">
      <c r="A223" s="27"/>
      <c r="B223" s="24"/>
      <c r="C223" s="24"/>
      <c r="D223" s="225"/>
      <c r="E223" s="225"/>
      <c r="F223" s="24"/>
      <c r="G223" s="24"/>
      <c r="H223" s="24"/>
      <c r="I223" s="149"/>
      <c r="J223" s="87">
        <f t="shared" si="8"/>
        <v>0</v>
      </c>
      <c r="K223" s="152"/>
    </row>
    <row r="224" spans="1:11" s="69" customFormat="1" ht="16.5" thickBot="1">
      <c r="A224" s="176" t="s">
        <v>242</v>
      </c>
      <c r="B224" s="171" t="s">
        <v>153</v>
      </c>
      <c r="C224" s="171"/>
      <c r="D224" s="223" t="s">
        <v>16</v>
      </c>
      <c r="E224" s="223"/>
      <c r="F224" s="171">
        <v>90</v>
      </c>
      <c r="G224" s="171"/>
      <c r="H224" s="171">
        <v>210</v>
      </c>
      <c r="I224" s="177"/>
      <c r="J224" s="87">
        <f t="shared" si="8"/>
        <v>300</v>
      </c>
      <c r="K224" s="168">
        <v>6.5</v>
      </c>
    </row>
    <row r="225" spans="1:11" s="69" customFormat="1" ht="16.5" thickBot="1">
      <c r="A225" s="176" t="s">
        <v>242</v>
      </c>
      <c r="B225" s="171" t="s">
        <v>153</v>
      </c>
      <c r="C225" s="171"/>
      <c r="D225" s="223" t="s">
        <v>16</v>
      </c>
      <c r="E225" s="223"/>
      <c r="F225" s="171">
        <v>140</v>
      </c>
      <c r="G225" s="171"/>
      <c r="H225" s="171">
        <v>260</v>
      </c>
      <c r="I225" s="177"/>
      <c r="J225" s="87">
        <f t="shared" si="8"/>
        <v>400</v>
      </c>
      <c r="K225" s="168">
        <v>7.05</v>
      </c>
    </row>
    <row r="226" spans="1:11" ht="16.5" thickBot="1">
      <c r="A226" s="25"/>
      <c r="B226" s="2"/>
      <c r="C226" s="26"/>
      <c r="D226" s="224"/>
      <c r="E226" s="224"/>
      <c r="F226" s="26"/>
      <c r="G226" s="26"/>
      <c r="H226" s="26"/>
      <c r="I226" s="148"/>
      <c r="J226" s="87">
        <f t="shared" si="8"/>
        <v>0</v>
      </c>
      <c r="K226" s="152"/>
    </row>
    <row r="227" spans="1:11" s="69" customFormat="1" ht="16.5" thickBot="1">
      <c r="A227" s="176" t="s">
        <v>243</v>
      </c>
      <c r="B227" s="171" t="s">
        <v>53</v>
      </c>
      <c r="C227" s="171" t="s">
        <v>15</v>
      </c>
      <c r="D227" s="223" t="s">
        <v>54</v>
      </c>
      <c r="E227" s="223" t="s">
        <v>199</v>
      </c>
      <c r="F227" s="178">
        <v>100</v>
      </c>
      <c r="G227" s="178">
        <v>75</v>
      </c>
      <c r="H227" s="178">
        <v>75</v>
      </c>
      <c r="I227" s="179">
        <v>50</v>
      </c>
      <c r="J227" s="87">
        <f>F227+G227+H227+I227</f>
        <v>300</v>
      </c>
      <c r="K227" s="168"/>
    </row>
    <row r="228" spans="1:11" s="69" customFormat="1" ht="16.5" thickBot="1">
      <c r="A228" s="176" t="s">
        <v>243</v>
      </c>
      <c r="B228" s="171" t="s">
        <v>53</v>
      </c>
      <c r="C228" s="171" t="s">
        <v>15</v>
      </c>
      <c r="D228" s="223" t="s">
        <v>54</v>
      </c>
      <c r="E228" s="223" t="s">
        <v>199</v>
      </c>
      <c r="F228" s="178">
        <v>150</v>
      </c>
      <c r="G228" s="178">
        <v>95</v>
      </c>
      <c r="H228" s="178">
        <v>95</v>
      </c>
      <c r="I228" s="179">
        <v>60</v>
      </c>
      <c r="J228" s="87">
        <f>F228+G228+H228+I228</f>
        <v>400</v>
      </c>
      <c r="K228" s="168"/>
    </row>
    <row r="229" spans="1:11" ht="16.5" thickBot="1">
      <c r="A229" s="27"/>
      <c r="B229" s="24"/>
      <c r="C229" s="24"/>
      <c r="D229" s="225"/>
      <c r="E229" s="225"/>
      <c r="F229" s="24"/>
      <c r="G229" s="24"/>
      <c r="H229" s="24"/>
      <c r="I229" s="149"/>
      <c r="J229" s="87">
        <f t="shared" si="8"/>
        <v>0</v>
      </c>
      <c r="K229" s="152"/>
    </row>
    <row r="230" spans="1:11" s="69" customFormat="1" ht="16.5" thickBot="1">
      <c r="A230" s="176" t="s">
        <v>244</v>
      </c>
      <c r="B230" s="171" t="s">
        <v>53</v>
      </c>
      <c r="C230" s="171"/>
      <c r="D230" s="223" t="s">
        <v>16</v>
      </c>
      <c r="E230" s="223"/>
      <c r="F230" s="171">
        <v>120</v>
      </c>
      <c r="G230" s="171"/>
      <c r="H230" s="171">
        <v>180</v>
      </c>
      <c r="I230" s="177"/>
      <c r="J230" s="87">
        <f t="shared" si="8"/>
        <v>300</v>
      </c>
      <c r="K230" s="168">
        <v>5.45</v>
      </c>
    </row>
    <row r="231" spans="1:11" s="69" customFormat="1" ht="16.5" thickBot="1">
      <c r="A231" s="176" t="s">
        <v>245</v>
      </c>
      <c r="B231" s="171" t="s">
        <v>53</v>
      </c>
      <c r="C231" s="171"/>
      <c r="D231" s="223" t="s">
        <v>16</v>
      </c>
      <c r="E231" s="223"/>
      <c r="F231" s="171">
        <v>180</v>
      </c>
      <c r="G231" s="171"/>
      <c r="H231" s="171">
        <v>220</v>
      </c>
      <c r="I231" s="177"/>
      <c r="J231" s="87">
        <f t="shared" si="8"/>
        <v>400</v>
      </c>
      <c r="K231" s="168">
        <v>5.9</v>
      </c>
    </row>
    <row r="232" spans="1:11" ht="16.5" thickBot="1">
      <c r="A232" s="25"/>
      <c r="B232" s="26"/>
      <c r="C232" s="26"/>
      <c r="D232" s="224"/>
      <c r="E232" s="224"/>
      <c r="F232" s="26"/>
      <c r="G232" s="26"/>
      <c r="H232" s="26"/>
      <c r="I232" s="148"/>
      <c r="J232" s="87">
        <f t="shared" si="8"/>
        <v>0</v>
      </c>
      <c r="K232" s="152"/>
    </row>
    <row r="233" spans="1:11" s="69" customFormat="1" ht="16.5" thickBot="1">
      <c r="A233" s="176" t="s">
        <v>246</v>
      </c>
      <c r="B233" s="171" t="s">
        <v>164</v>
      </c>
      <c r="C233" s="171" t="s">
        <v>8</v>
      </c>
      <c r="D233" s="223" t="s">
        <v>12</v>
      </c>
      <c r="E233" s="223"/>
      <c r="F233" s="178">
        <v>100</v>
      </c>
      <c r="G233" s="178">
        <v>100</v>
      </c>
      <c r="H233" s="178">
        <v>100</v>
      </c>
      <c r="I233" s="179"/>
      <c r="J233" s="87">
        <f>F233+G233+H233+I233</f>
        <v>300</v>
      </c>
      <c r="K233" s="168"/>
    </row>
    <row r="234" spans="1:11" s="69" customFormat="1" ht="16.5" thickBot="1">
      <c r="A234" s="176" t="s">
        <v>246</v>
      </c>
      <c r="B234" s="171" t="s">
        <v>164</v>
      </c>
      <c r="C234" s="171" t="s">
        <v>8</v>
      </c>
      <c r="D234" s="223" t="s">
        <v>12</v>
      </c>
      <c r="E234" s="223"/>
      <c r="F234" s="178">
        <v>140</v>
      </c>
      <c r="G234" s="178">
        <v>140</v>
      </c>
      <c r="H234" s="178">
        <v>120</v>
      </c>
      <c r="I234" s="179"/>
      <c r="J234" s="87">
        <f>F234+G234+H234+I234</f>
        <v>400</v>
      </c>
      <c r="K234" s="168"/>
    </row>
    <row r="235" spans="1:11" ht="16.5" thickBot="1">
      <c r="A235" s="27"/>
      <c r="B235" s="24"/>
      <c r="C235" s="24"/>
      <c r="D235" s="225"/>
      <c r="E235" s="225"/>
      <c r="F235" s="24"/>
      <c r="G235" s="24"/>
      <c r="H235" s="24"/>
      <c r="I235" s="149"/>
      <c r="J235" s="87">
        <f t="shared" si="8"/>
        <v>0</v>
      </c>
      <c r="K235" s="152"/>
    </row>
    <row r="236" spans="1:11" s="69" customFormat="1" ht="16.5" thickBot="1">
      <c r="A236" s="176" t="s">
        <v>247</v>
      </c>
      <c r="B236" s="171" t="s">
        <v>164</v>
      </c>
      <c r="C236" s="171"/>
      <c r="D236" s="223" t="s">
        <v>12</v>
      </c>
      <c r="E236" s="223"/>
      <c r="F236" s="171">
        <v>90</v>
      </c>
      <c r="G236" s="171"/>
      <c r="H236" s="171">
        <v>210</v>
      </c>
      <c r="I236" s="177"/>
      <c r="J236" s="87">
        <f t="shared" si="8"/>
        <v>300</v>
      </c>
      <c r="K236" s="168">
        <v>6.9</v>
      </c>
    </row>
    <row r="237" spans="1:11" s="69" customFormat="1" ht="16.5" thickBot="1">
      <c r="A237" s="176" t="s">
        <v>247</v>
      </c>
      <c r="B237" s="171" t="s">
        <v>164</v>
      </c>
      <c r="C237" s="171"/>
      <c r="D237" s="223" t="s">
        <v>12</v>
      </c>
      <c r="E237" s="223"/>
      <c r="F237" s="171">
        <v>140</v>
      </c>
      <c r="G237" s="171"/>
      <c r="H237" s="171">
        <v>260</v>
      </c>
      <c r="I237" s="177"/>
      <c r="J237" s="87">
        <f t="shared" si="8"/>
        <v>400</v>
      </c>
      <c r="K237" s="168">
        <v>7.45</v>
      </c>
    </row>
    <row r="238" spans="1:11" ht="16.5" thickBot="1">
      <c r="A238" s="25"/>
      <c r="B238" s="26"/>
      <c r="C238" s="26"/>
      <c r="D238" s="224"/>
      <c r="E238" s="224"/>
      <c r="F238" s="26"/>
      <c r="G238" s="26"/>
      <c r="H238" s="26"/>
      <c r="I238" s="148"/>
      <c r="J238" s="87">
        <f t="shared" si="8"/>
        <v>0</v>
      </c>
      <c r="K238" s="152"/>
    </row>
    <row r="239" spans="1:11" s="69" customFormat="1" ht="16.5" thickBot="1">
      <c r="A239" s="176" t="s">
        <v>248</v>
      </c>
      <c r="B239" s="176" t="s">
        <v>91</v>
      </c>
      <c r="C239" s="171" t="s">
        <v>92</v>
      </c>
      <c r="D239" s="223" t="s">
        <v>83</v>
      </c>
      <c r="E239" s="223"/>
      <c r="F239" s="178">
        <v>180</v>
      </c>
      <c r="G239" s="178">
        <v>120</v>
      </c>
      <c r="H239" s="171"/>
      <c r="I239" s="177"/>
      <c r="J239" s="87">
        <f t="shared" si="8"/>
        <v>300</v>
      </c>
      <c r="K239" s="168"/>
    </row>
    <row r="240" spans="1:11" s="69" customFormat="1" ht="16.5" thickBot="1">
      <c r="A240" s="176" t="s">
        <v>248</v>
      </c>
      <c r="B240" s="176" t="s">
        <v>91</v>
      </c>
      <c r="C240" s="171" t="s">
        <v>92</v>
      </c>
      <c r="D240" s="223" t="s">
        <v>83</v>
      </c>
      <c r="E240" s="223"/>
      <c r="F240" s="178">
        <v>220</v>
      </c>
      <c r="G240" s="178">
        <v>180</v>
      </c>
      <c r="H240" s="171"/>
      <c r="I240" s="177"/>
      <c r="J240" s="87">
        <f t="shared" si="8"/>
        <v>400</v>
      </c>
      <c r="K240" s="168"/>
    </row>
    <row r="241" spans="1:11" ht="16.5" thickBot="1">
      <c r="A241" s="27"/>
      <c r="B241" s="24"/>
      <c r="C241" s="24"/>
      <c r="D241" s="225"/>
      <c r="E241" s="225"/>
      <c r="F241" s="24"/>
      <c r="G241" s="24"/>
      <c r="H241" s="24"/>
      <c r="I241" s="149"/>
      <c r="J241" s="87">
        <f t="shared" si="8"/>
        <v>0</v>
      </c>
      <c r="K241" s="152"/>
    </row>
    <row r="242" spans="1:11" s="69" customFormat="1" ht="16.5" thickBot="1">
      <c r="A242" s="176" t="s">
        <v>249</v>
      </c>
      <c r="B242" s="176" t="s">
        <v>91</v>
      </c>
      <c r="C242" s="171"/>
      <c r="D242" s="223" t="s">
        <v>93</v>
      </c>
      <c r="E242" s="223"/>
      <c r="F242" s="171">
        <v>180</v>
      </c>
      <c r="G242" s="171"/>
      <c r="H242" s="171">
        <v>120</v>
      </c>
      <c r="I242" s="177"/>
      <c r="J242" s="87">
        <f t="shared" si="8"/>
        <v>300</v>
      </c>
      <c r="K242" s="168">
        <v>5.65</v>
      </c>
    </row>
    <row r="243" spans="1:11" s="69" customFormat="1" ht="16.5" thickBot="1">
      <c r="A243" s="176" t="s">
        <v>249</v>
      </c>
      <c r="B243" s="176" t="s">
        <v>91</v>
      </c>
      <c r="C243" s="171"/>
      <c r="D243" s="223" t="s">
        <v>93</v>
      </c>
      <c r="E243" s="223"/>
      <c r="F243" s="171">
        <v>220</v>
      </c>
      <c r="G243" s="171"/>
      <c r="H243" s="171">
        <v>180</v>
      </c>
      <c r="I243" s="177"/>
      <c r="J243" s="87">
        <f t="shared" si="8"/>
        <v>400</v>
      </c>
      <c r="K243" s="168">
        <v>6.2</v>
      </c>
    </row>
    <row r="244" spans="1:11" s="72" customFormat="1" ht="16.5" thickBot="1">
      <c r="A244" s="135" t="s">
        <v>249</v>
      </c>
      <c r="B244" s="135" t="s">
        <v>91</v>
      </c>
      <c r="C244" s="133"/>
      <c r="D244" s="226" t="s">
        <v>93</v>
      </c>
      <c r="E244" s="226"/>
      <c r="F244" s="133">
        <v>280</v>
      </c>
      <c r="G244" s="133"/>
      <c r="H244" s="133">
        <v>220</v>
      </c>
      <c r="I244" s="150"/>
      <c r="J244" s="87">
        <f t="shared" si="8"/>
        <v>500</v>
      </c>
      <c r="K244" s="153"/>
    </row>
    <row r="245" spans="1:11" s="180" customFormat="1">
      <c r="A245" s="63"/>
      <c r="B245" s="63"/>
      <c r="C245" s="207"/>
      <c r="D245" s="230"/>
      <c r="E245" s="227"/>
      <c r="F245" s="208"/>
      <c r="G245" s="208"/>
      <c r="H245" s="208"/>
      <c r="I245" s="208"/>
      <c r="J245" s="195"/>
      <c r="K245" s="196"/>
    </row>
    <row r="246" spans="1:11" s="69" customFormat="1">
      <c r="A246" s="69" t="s">
        <v>98</v>
      </c>
      <c r="B246" s="69" t="s">
        <v>172</v>
      </c>
      <c r="C246" s="69" t="s">
        <v>99</v>
      </c>
      <c r="D246" s="68"/>
      <c r="E246" s="68"/>
      <c r="G246" s="69">
        <v>300</v>
      </c>
      <c r="I246" s="144"/>
      <c r="J246" s="87">
        <f t="shared" si="8"/>
        <v>300</v>
      </c>
      <c r="K246" s="168">
        <v>5.2</v>
      </c>
    </row>
    <row r="247" spans="1:11" s="69" customFormat="1">
      <c r="A247" s="69" t="s">
        <v>98</v>
      </c>
      <c r="B247" s="69" t="s">
        <v>172</v>
      </c>
      <c r="C247" s="69" t="s">
        <v>99</v>
      </c>
      <c r="D247" s="68"/>
      <c r="E247" s="68"/>
      <c r="G247" s="69">
        <v>400</v>
      </c>
      <c r="I247" s="144"/>
      <c r="J247" s="87">
        <f t="shared" si="8"/>
        <v>400</v>
      </c>
      <c r="K247" s="168">
        <v>5.8</v>
      </c>
    </row>
    <row r="248" spans="1:11" s="12" customFormat="1">
      <c r="D248" s="20"/>
      <c r="E248" s="20"/>
      <c r="I248" s="45"/>
      <c r="J248" s="81"/>
      <c r="K248" s="154"/>
    </row>
    <row r="249" spans="1:11" s="69" customFormat="1">
      <c r="A249" s="69" t="s">
        <v>102</v>
      </c>
      <c r="B249" s="69" t="s">
        <v>173</v>
      </c>
      <c r="C249" s="69" t="s">
        <v>63</v>
      </c>
      <c r="D249" s="68"/>
      <c r="E249" s="68"/>
      <c r="F249" s="69">
        <v>170</v>
      </c>
      <c r="H249" s="69">
        <v>130</v>
      </c>
      <c r="I249" s="144"/>
      <c r="J249" s="87">
        <f t="shared" si="8"/>
        <v>300</v>
      </c>
      <c r="K249" s="168">
        <v>5.85</v>
      </c>
    </row>
    <row r="250" spans="1:11" s="69" customFormat="1">
      <c r="A250" s="69" t="s">
        <v>102</v>
      </c>
      <c r="B250" s="69" t="s">
        <v>173</v>
      </c>
      <c r="C250" s="69" t="s">
        <v>63</v>
      </c>
      <c r="D250" s="68"/>
      <c r="E250" s="68"/>
      <c r="F250" s="69">
        <v>200</v>
      </c>
      <c r="H250" s="69">
        <v>200</v>
      </c>
      <c r="I250" s="144"/>
      <c r="J250" s="87">
        <f t="shared" si="8"/>
        <v>400</v>
      </c>
      <c r="K250" s="168">
        <v>6.45</v>
      </c>
    </row>
    <row r="251" spans="1:11" s="72" customFormat="1">
      <c r="A251" s="72" t="s">
        <v>102</v>
      </c>
      <c r="B251" s="72" t="s">
        <v>173</v>
      </c>
      <c r="C251" s="72" t="s">
        <v>63</v>
      </c>
      <c r="D251" s="73"/>
      <c r="E251" s="73"/>
      <c r="F251" s="72">
        <v>250</v>
      </c>
      <c r="H251" s="72">
        <v>250</v>
      </c>
      <c r="I251" s="134"/>
      <c r="J251" s="87">
        <f>F251+G251+H251</f>
        <v>500</v>
      </c>
      <c r="K251" s="153"/>
    </row>
    <row r="252" spans="1:11" s="12" customFormat="1">
      <c r="C252" s="20"/>
      <c r="D252" s="20"/>
      <c r="E252" s="20"/>
      <c r="I252" s="45"/>
      <c r="J252" s="81"/>
      <c r="K252" s="154"/>
    </row>
    <row r="253" spans="1:11" s="69" customFormat="1">
      <c r="A253" s="69" t="s">
        <v>103</v>
      </c>
      <c r="B253" s="69" t="s">
        <v>175</v>
      </c>
      <c r="D253" s="68" t="s">
        <v>104</v>
      </c>
      <c r="E253" s="68"/>
      <c r="F253" s="69">
        <v>100</v>
      </c>
      <c r="H253" s="69">
        <v>200</v>
      </c>
      <c r="I253" s="144"/>
      <c r="J253" s="87">
        <f t="shared" si="8"/>
        <v>300</v>
      </c>
      <c r="K253" s="168">
        <v>5.85</v>
      </c>
    </row>
    <row r="254" spans="1:11" s="69" customFormat="1">
      <c r="A254" s="69" t="s">
        <v>103</v>
      </c>
      <c r="B254" s="69" t="s">
        <v>176</v>
      </c>
      <c r="D254" s="68" t="s">
        <v>104</v>
      </c>
      <c r="E254" s="68"/>
      <c r="F254" s="69">
        <v>150</v>
      </c>
      <c r="H254" s="69">
        <v>250</v>
      </c>
      <c r="I254" s="144"/>
      <c r="J254" s="87">
        <f t="shared" si="8"/>
        <v>400</v>
      </c>
      <c r="K254" s="168">
        <v>6.45</v>
      </c>
    </row>
    <row r="255" spans="1:11" s="72" customFormat="1">
      <c r="A255" s="72" t="s">
        <v>103</v>
      </c>
      <c r="B255" s="72" t="s">
        <v>176</v>
      </c>
      <c r="D255" s="73" t="s">
        <v>104</v>
      </c>
      <c r="E255" s="73"/>
      <c r="F255" s="72">
        <v>250</v>
      </c>
      <c r="H255" s="72">
        <v>250</v>
      </c>
      <c r="I255" s="134"/>
      <c r="J255" s="87">
        <f>F255+G255+H255</f>
        <v>500</v>
      </c>
      <c r="K255" s="153">
        <v>6.45</v>
      </c>
    </row>
    <row r="256" spans="1:11" s="12" customFormat="1" ht="16.5" thickBot="1">
      <c r="A256" s="45"/>
      <c r="C256" s="115"/>
      <c r="D256" s="228"/>
      <c r="E256" s="228"/>
      <c r="F256" s="116"/>
      <c r="G256" s="116"/>
      <c r="H256" s="115"/>
      <c r="I256" s="151"/>
      <c r="J256" s="81"/>
      <c r="K256" s="154"/>
    </row>
    <row r="257" spans="1:11" s="69" customFormat="1" ht="16.5" thickBot="1">
      <c r="A257" s="144" t="s">
        <v>106</v>
      </c>
      <c r="B257" s="69" t="s">
        <v>174</v>
      </c>
      <c r="C257" s="171" t="s">
        <v>63</v>
      </c>
      <c r="D257" s="223"/>
      <c r="E257" s="223"/>
      <c r="F257" s="178">
        <v>150</v>
      </c>
      <c r="G257" s="178"/>
      <c r="H257" s="171">
        <v>150</v>
      </c>
      <c r="I257" s="177"/>
      <c r="J257" s="87">
        <f>F257+G257+H257</f>
        <v>300</v>
      </c>
      <c r="K257" s="168">
        <v>5.85</v>
      </c>
    </row>
    <row r="258" spans="1:11" s="69" customFormat="1" ht="16.5" thickBot="1">
      <c r="A258" s="144" t="s">
        <v>106</v>
      </c>
      <c r="B258" s="69" t="s">
        <v>174</v>
      </c>
      <c r="C258" s="171" t="s">
        <v>63</v>
      </c>
      <c r="D258" s="223"/>
      <c r="E258" s="223"/>
      <c r="F258" s="171">
        <v>200</v>
      </c>
      <c r="G258" s="171"/>
      <c r="H258" s="171">
        <v>200</v>
      </c>
      <c r="I258" s="177"/>
      <c r="J258" s="87">
        <f>F258+G258+H258</f>
        <v>400</v>
      </c>
      <c r="K258" s="168">
        <v>6.45</v>
      </c>
    </row>
    <row r="259" spans="1:11" s="210" customFormat="1" ht="16.5" thickBot="1">
      <c r="A259" s="209"/>
      <c r="C259" s="211"/>
      <c r="D259" s="229"/>
      <c r="E259" s="229"/>
      <c r="F259" s="211"/>
      <c r="G259" s="211"/>
      <c r="H259" s="211"/>
      <c r="I259" s="212"/>
      <c r="J259" s="213">
        <f>F259+G259+H259</f>
        <v>0</v>
      </c>
      <c r="K259" s="214"/>
    </row>
  </sheetData>
  <phoneticPr fontId="28" type="noConversion"/>
  <pageMargins left="0.25" right="0.25" top="0.75" bottom="0.75" header="0.3" footer="0.3"/>
  <pageSetup scale="42" fitToHeight="0" orientation="landscape" r:id="rId1"/>
  <ignoredErrors>
    <ignoredError sqref="J55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0"/>
  <sheetViews>
    <sheetView tabSelected="1" zoomScale="82" zoomScaleNormal="82" workbookViewId="0">
      <selection activeCell="E5" sqref="E5"/>
    </sheetView>
  </sheetViews>
  <sheetFormatPr defaultColWidth="23.375" defaultRowHeight="15.75"/>
  <cols>
    <col min="1" max="1" width="75.875" style="231" customWidth="1"/>
    <col min="2" max="2" width="11" customWidth="1"/>
    <col min="3" max="3" width="9.5" customWidth="1"/>
    <col min="4" max="4" width="10.375" customWidth="1"/>
  </cols>
  <sheetData>
    <row r="1" spans="1:4" ht="33.75">
      <c r="A1" s="242" t="s">
        <v>253</v>
      </c>
      <c r="B1" s="283"/>
      <c r="C1" s="283"/>
      <c r="D1" s="239"/>
    </row>
    <row r="2" spans="1:4" ht="28.5">
      <c r="A2" s="243" t="s">
        <v>254</v>
      </c>
      <c r="B2" s="263"/>
      <c r="C2" s="263"/>
      <c r="D2" s="239"/>
    </row>
    <row r="3" spans="1:4" ht="69" customHeight="1">
      <c r="A3" s="266" t="s">
        <v>295</v>
      </c>
      <c r="B3" s="263"/>
      <c r="C3" s="263"/>
      <c r="D3" s="239"/>
    </row>
    <row r="4" spans="1:4" ht="21">
      <c r="A4" s="244" t="s">
        <v>296</v>
      </c>
      <c r="B4" s="251"/>
      <c r="C4" s="251"/>
      <c r="D4" s="252"/>
    </row>
    <row r="5" spans="1:4" ht="21">
      <c r="A5" s="245" t="s">
        <v>297</v>
      </c>
      <c r="B5" s="261"/>
      <c r="C5" s="261"/>
      <c r="D5" s="252"/>
    </row>
    <row r="6" spans="1:4" ht="21">
      <c r="A6" s="245" t="s">
        <v>298</v>
      </c>
      <c r="B6" s="261"/>
      <c r="C6" s="261"/>
      <c r="D6" s="252"/>
    </row>
    <row r="7" spans="1:4" s="232" customFormat="1" ht="21">
      <c r="A7" s="246" t="s">
        <v>299</v>
      </c>
      <c r="B7" s="260"/>
      <c r="C7" s="260"/>
      <c r="D7" s="260"/>
    </row>
    <row r="8" spans="1:4" ht="21">
      <c r="A8" s="247" t="s">
        <v>300</v>
      </c>
      <c r="B8" s="239"/>
      <c r="C8" s="253"/>
      <c r="D8" s="234"/>
    </row>
    <row r="9" spans="1:4">
      <c r="A9" s="248"/>
      <c r="B9" s="239"/>
      <c r="C9" s="253"/>
      <c r="D9" s="234"/>
    </row>
    <row r="10" spans="1:4" ht="18" customHeight="1">
      <c r="A10" s="272" t="s">
        <v>280</v>
      </c>
      <c r="B10" s="262" t="s">
        <v>268</v>
      </c>
      <c r="C10" s="264" t="s">
        <v>252</v>
      </c>
      <c r="D10" s="265" t="s">
        <v>269</v>
      </c>
    </row>
    <row r="11" spans="1:4">
      <c r="A11" s="273" t="s">
        <v>263</v>
      </c>
      <c r="B11" s="235">
        <v>15</v>
      </c>
      <c r="C11" s="256"/>
      <c r="D11" s="236">
        <f>+B11*C11</f>
        <v>0</v>
      </c>
    </row>
    <row r="12" spans="1:4">
      <c r="A12" s="274" t="s">
        <v>274</v>
      </c>
      <c r="B12" s="235">
        <v>15</v>
      </c>
      <c r="C12" s="256"/>
      <c r="D12" s="236">
        <f t="shared" ref="D12:D21" si="0">+B12*C12</f>
        <v>0</v>
      </c>
    </row>
    <row r="13" spans="1:4">
      <c r="A13" s="274" t="s">
        <v>271</v>
      </c>
      <c r="B13" s="235">
        <v>15</v>
      </c>
      <c r="C13" s="256"/>
      <c r="D13" s="236">
        <f t="shared" si="0"/>
        <v>0</v>
      </c>
    </row>
    <row r="14" spans="1:4">
      <c r="A14" s="274" t="s">
        <v>272</v>
      </c>
      <c r="B14" s="235">
        <v>15</v>
      </c>
      <c r="C14" s="256"/>
      <c r="D14" s="236">
        <f t="shared" si="0"/>
        <v>0</v>
      </c>
    </row>
    <row r="15" spans="1:4">
      <c r="A15" s="273" t="s">
        <v>273</v>
      </c>
      <c r="B15" s="235">
        <v>15</v>
      </c>
      <c r="C15" s="256"/>
      <c r="D15" s="236">
        <f t="shared" si="0"/>
        <v>0</v>
      </c>
    </row>
    <row r="16" spans="1:4">
      <c r="A16" s="273" t="s">
        <v>275</v>
      </c>
      <c r="B16" s="235">
        <v>15</v>
      </c>
      <c r="C16" s="256"/>
      <c r="D16" s="236">
        <f t="shared" si="0"/>
        <v>0</v>
      </c>
    </row>
    <row r="17" spans="1:6">
      <c r="A17" s="273" t="s">
        <v>276</v>
      </c>
      <c r="B17" s="235">
        <v>15</v>
      </c>
      <c r="C17" s="256"/>
      <c r="D17" s="236">
        <f t="shared" si="0"/>
        <v>0</v>
      </c>
    </row>
    <row r="18" spans="1:6">
      <c r="A18" s="273" t="s">
        <v>277</v>
      </c>
      <c r="B18" s="235">
        <v>15</v>
      </c>
      <c r="C18" s="256"/>
      <c r="D18" s="236">
        <f t="shared" si="0"/>
        <v>0</v>
      </c>
    </row>
    <row r="19" spans="1:6">
      <c r="A19" s="273" t="s">
        <v>278</v>
      </c>
      <c r="B19" s="235">
        <v>15</v>
      </c>
      <c r="C19" s="256"/>
      <c r="D19" s="236">
        <f t="shared" si="0"/>
        <v>0</v>
      </c>
    </row>
    <row r="20" spans="1:6" ht="15.75" customHeight="1">
      <c r="A20" s="274" t="s">
        <v>255</v>
      </c>
      <c r="B20" s="235">
        <v>15</v>
      </c>
      <c r="C20" s="256"/>
      <c r="D20" s="236">
        <f t="shared" si="0"/>
        <v>0</v>
      </c>
      <c r="F20" s="241"/>
    </row>
    <row r="21" spans="1:6" ht="18.75" customHeight="1">
      <c r="A21" s="273" t="s">
        <v>270</v>
      </c>
      <c r="B21" s="235">
        <v>15</v>
      </c>
      <c r="C21" s="256"/>
      <c r="D21" s="236">
        <f t="shared" si="0"/>
        <v>0</v>
      </c>
      <c r="F21" s="241"/>
    </row>
    <row r="22" spans="1:6">
      <c r="A22" s="267" t="s">
        <v>294</v>
      </c>
      <c r="B22" s="237"/>
      <c r="C22" s="257"/>
      <c r="D22" s="238"/>
    </row>
    <row r="23" spans="1:6">
      <c r="A23" s="273" t="s">
        <v>263</v>
      </c>
      <c r="B23" s="235">
        <v>3.5</v>
      </c>
      <c r="C23" s="256"/>
      <c r="D23" s="236">
        <f>+B23*C23</f>
        <v>0</v>
      </c>
    </row>
    <row r="24" spans="1:6">
      <c r="A24" s="274" t="s">
        <v>274</v>
      </c>
      <c r="B24" s="235">
        <v>3.5</v>
      </c>
      <c r="C24" s="256"/>
      <c r="D24" s="236">
        <f>+B24*C24</f>
        <v>0</v>
      </c>
    </row>
    <row r="25" spans="1:6">
      <c r="A25" s="274" t="s">
        <v>271</v>
      </c>
      <c r="B25" s="235">
        <v>3.5</v>
      </c>
      <c r="C25" s="256"/>
      <c r="D25" s="236">
        <f>+B25*C25</f>
        <v>0</v>
      </c>
    </row>
    <row r="26" spans="1:6">
      <c r="A26" s="274" t="s">
        <v>272</v>
      </c>
      <c r="B26" s="235">
        <v>3.5</v>
      </c>
      <c r="C26" s="256"/>
      <c r="D26" s="236"/>
    </row>
    <row r="27" spans="1:6">
      <c r="A27" s="273" t="s">
        <v>273</v>
      </c>
      <c r="B27" s="235">
        <v>3.5</v>
      </c>
      <c r="C27" s="256"/>
      <c r="D27" s="236">
        <f t="shared" ref="D27:D34" si="1">+B27*C27</f>
        <v>0</v>
      </c>
    </row>
    <row r="28" spans="1:6">
      <c r="A28" s="273" t="s">
        <v>275</v>
      </c>
      <c r="B28" s="235">
        <v>3.5</v>
      </c>
      <c r="C28" s="256"/>
      <c r="D28" s="236">
        <f t="shared" si="1"/>
        <v>0</v>
      </c>
    </row>
    <row r="29" spans="1:6">
      <c r="A29" s="273" t="s">
        <v>276</v>
      </c>
      <c r="B29" s="235">
        <v>3.5</v>
      </c>
      <c r="C29" s="256"/>
      <c r="D29" s="236">
        <f t="shared" si="1"/>
        <v>0</v>
      </c>
    </row>
    <row r="30" spans="1:6">
      <c r="A30" s="273" t="s">
        <v>277</v>
      </c>
      <c r="B30" s="235">
        <v>3.5</v>
      </c>
      <c r="C30" s="256"/>
      <c r="D30" s="236">
        <f t="shared" si="1"/>
        <v>0</v>
      </c>
    </row>
    <row r="31" spans="1:6">
      <c r="A31" s="273" t="s">
        <v>278</v>
      </c>
      <c r="B31" s="235">
        <v>3.5</v>
      </c>
      <c r="C31" s="256"/>
      <c r="D31" s="236">
        <f t="shared" si="1"/>
        <v>0</v>
      </c>
    </row>
    <row r="32" spans="1:6">
      <c r="A32" s="274" t="s">
        <v>255</v>
      </c>
      <c r="B32" s="235">
        <v>3.5</v>
      </c>
      <c r="C32" s="256"/>
      <c r="D32" s="236">
        <f t="shared" si="1"/>
        <v>0</v>
      </c>
    </row>
    <row r="33" spans="1:4">
      <c r="A33" s="274" t="s">
        <v>281</v>
      </c>
      <c r="B33" s="235">
        <v>3.5</v>
      </c>
      <c r="C33" s="256"/>
      <c r="D33" s="236">
        <f t="shared" si="1"/>
        <v>0</v>
      </c>
    </row>
    <row r="34" spans="1:4">
      <c r="A34" s="273" t="s">
        <v>270</v>
      </c>
      <c r="B34" s="235">
        <v>3.5</v>
      </c>
      <c r="C34" s="256"/>
      <c r="D34" s="236">
        <f t="shared" si="1"/>
        <v>0</v>
      </c>
    </row>
    <row r="35" spans="1:4">
      <c r="A35" s="269" t="s">
        <v>261</v>
      </c>
      <c r="B35" s="237"/>
      <c r="C35" s="257"/>
      <c r="D35" s="238"/>
    </row>
    <row r="36" spans="1:4">
      <c r="A36" s="268" t="s">
        <v>279</v>
      </c>
      <c r="B36" s="237"/>
      <c r="C36" s="257"/>
      <c r="D36" s="238"/>
    </row>
    <row r="37" spans="1:4">
      <c r="A37" s="275" t="s">
        <v>282</v>
      </c>
      <c r="B37" s="240">
        <v>25.5</v>
      </c>
      <c r="C37" s="256"/>
      <c r="D37" s="236">
        <f t="shared" ref="D37:D45" si="2">+B37*C37</f>
        <v>0</v>
      </c>
    </row>
    <row r="38" spans="1:4">
      <c r="A38" s="275" t="s">
        <v>283</v>
      </c>
      <c r="B38" s="240">
        <v>25.5</v>
      </c>
      <c r="C38" s="256"/>
      <c r="D38" s="236">
        <f t="shared" si="2"/>
        <v>0</v>
      </c>
    </row>
    <row r="39" spans="1:4">
      <c r="A39" s="276" t="s">
        <v>284</v>
      </c>
      <c r="B39" s="240">
        <v>25.5</v>
      </c>
      <c r="C39" s="256"/>
      <c r="D39" s="236">
        <f t="shared" si="2"/>
        <v>0</v>
      </c>
    </row>
    <row r="40" spans="1:4">
      <c r="A40" s="276" t="s">
        <v>285</v>
      </c>
      <c r="B40" s="240">
        <v>25.5</v>
      </c>
      <c r="C40" s="256"/>
      <c r="D40" s="236">
        <f t="shared" si="2"/>
        <v>0</v>
      </c>
    </row>
    <row r="41" spans="1:4">
      <c r="A41" s="275" t="s">
        <v>256</v>
      </c>
      <c r="B41" s="240">
        <v>19.5</v>
      </c>
      <c r="C41" s="256"/>
      <c r="D41" s="236">
        <f t="shared" si="2"/>
        <v>0</v>
      </c>
    </row>
    <row r="42" spans="1:4">
      <c r="A42" s="275" t="s">
        <v>257</v>
      </c>
      <c r="B42" s="240">
        <v>19.5</v>
      </c>
      <c r="C42" s="256"/>
      <c r="D42" s="236">
        <f t="shared" si="2"/>
        <v>0</v>
      </c>
    </row>
    <row r="43" spans="1:4">
      <c r="A43" s="275" t="s">
        <v>286</v>
      </c>
      <c r="B43" s="240">
        <v>25.5</v>
      </c>
      <c r="C43" s="256"/>
      <c r="D43" s="236">
        <f t="shared" si="2"/>
        <v>0</v>
      </c>
    </row>
    <row r="44" spans="1:4">
      <c r="A44" s="275" t="s">
        <v>287</v>
      </c>
      <c r="B44" s="240">
        <v>25.5</v>
      </c>
      <c r="C44" s="256"/>
      <c r="D44" s="236">
        <f t="shared" si="2"/>
        <v>0</v>
      </c>
    </row>
    <row r="45" spans="1:4">
      <c r="A45" s="275" t="s">
        <v>258</v>
      </c>
      <c r="B45" s="240">
        <v>25.5</v>
      </c>
      <c r="C45" s="256"/>
      <c r="D45" s="236">
        <f t="shared" si="2"/>
        <v>0</v>
      </c>
    </row>
    <row r="46" spans="1:4">
      <c r="A46" s="270" t="s">
        <v>294</v>
      </c>
      <c r="B46" s="237"/>
      <c r="C46" s="257"/>
      <c r="D46" s="238"/>
    </row>
    <row r="47" spans="1:4">
      <c r="A47" s="273" t="s">
        <v>263</v>
      </c>
      <c r="B47" s="235">
        <v>3.5</v>
      </c>
      <c r="C47" s="256"/>
      <c r="D47" s="236">
        <f>+B47*C47</f>
        <v>0</v>
      </c>
    </row>
    <row r="48" spans="1:4">
      <c r="A48" s="274" t="s">
        <v>274</v>
      </c>
      <c r="B48" s="235">
        <v>3.5</v>
      </c>
      <c r="C48" s="256"/>
      <c r="D48" s="236">
        <f t="shared" ref="D48:D59" si="3">+B48*C48</f>
        <v>0</v>
      </c>
    </row>
    <row r="49" spans="1:4">
      <c r="A49" s="274" t="s">
        <v>271</v>
      </c>
      <c r="B49" s="235">
        <v>3.5</v>
      </c>
      <c r="C49" s="256"/>
      <c r="D49" s="236">
        <f t="shared" si="3"/>
        <v>0</v>
      </c>
    </row>
    <row r="50" spans="1:4">
      <c r="A50" s="274" t="s">
        <v>272</v>
      </c>
      <c r="B50" s="235">
        <v>3.5</v>
      </c>
      <c r="C50" s="256"/>
      <c r="D50" s="236">
        <f t="shared" si="3"/>
        <v>0</v>
      </c>
    </row>
    <row r="51" spans="1:4">
      <c r="A51" s="273" t="s">
        <v>273</v>
      </c>
      <c r="B51" s="235">
        <v>3.5</v>
      </c>
      <c r="C51" s="256"/>
      <c r="D51" s="236">
        <f t="shared" si="3"/>
        <v>0</v>
      </c>
    </row>
    <row r="52" spans="1:4">
      <c r="A52" s="273" t="s">
        <v>275</v>
      </c>
      <c r="B52" s="235">
        <v>3.5</v>
      </c>
      <c r="C52" s="256"/>
      <c r="D52" s="236">
        <f t="shared" si="3"/>
        <v>0</v>
      </c>
    </row>
    <row r="53" spans="1:4">
      <c r="A53" s="273" t="s">
        <v>276</v>
      </c>
      <c r="B53" s="235">
        <v>3.5</v>
      </c>
      <c r="C53" s="256"/>
      <c r="D53" s="236">
        <f t="shared" si="3"/>
        <v>0</v>
      </c>
    </row>
    <row r="54" spans="1:4">
      <c r="A54" s="273" t="s">
        <v>262</v>
      </c>
      <c r="B54" s="235">
        <v>3.5</v>
      </c>
      <c r="C54" s="256"/>
      <c r="D54" s="236"/>
    </row>
    <row r="55" spans="1:4">
      <c r="A55" s="273" t="s">
        <v>277</v>
      </c>
      <c r="B55" s="235">
        <v>3.5</v>
      </c>
      <c r="C55" s="256"/>
      <c r="D55" s="236">
        <f t="shared" si="3"/>
        <v>0</v>
      </c>
    </row>
    <row r="56" spans="1:4">
      <c r="A56" s="273" t="s">
        <v>278</v>
      </c>
      <c r="B56" s="235">
        <v>3.5</v>
      </c>
      <c r="C56" s="256"/>
      <c r="D56" s="236">
        <f t="shared" si="3"/>
        <v>0</v>
      </c>
    </row>
    <row r="57" spans="1:4">
      <c r="A57" s="274" t="s">
        <v>255</v>
      </c>
      <c r="B57" s="235">
        <v>3.5</v>
      </c>
      <c r="C57" s="256"/>
      <c r="D57" s="236">
        <f t="shared" si="3"/>
        <v>0</v>
      </c>
    </row>
    <row r="58" spans="1:4">
      <c r="A58" s="274" t="s">
        <v>281</v>
      </c>
      <c r="B58" s="235">
        <v>3.5</v>
      </c>
      <c r="C58" s="256"/>
      <c r="D58" s="236">
        <f t="shared" si="3"/>
        <v>0</v>
      </c>
    </row>
    <row r="59" spans="1:4">
      <c r="A59" s="273" t="s">
        <v>270</v>
      </c>
      <c r="B59" s="235">
        <v>3.5</v>
      </c>
      <c r="C59" s="256"/>
      <c r="D59" s="236">
        <f t="shared" si="3"/>
        <v>0</v>
      </c>
    </row>
    <row r="60" spans="1:4">
      <c r="A60" s="271" t="s">
        <v>293</v>
      </c>
      <c r="B60" s="237"/>
      <c r="C60" s="257"/>
      <c r="D60" s="238"/>
    </row>
    <row r="61" spans="1:4">
      <c r="A61" s="272" t="s">
        <v>290</v>
      </c>
      <c r="B61" s="237"/>
      <c r="C61" s="257"/>
      <c r="D61" s="238"/>
    </row>
    <row r="62" spans="1:4">
      <c r="A62" s="277" t="s">
        <v>288</v>
      </c>
      <c r="B62" s="258">
        <v>15</v>
      </c>
      <c r="C62" s="256"/>
      <c r="D62" s="236">
        <f t="shared" ref="D62:D81" si="4">+B62*C62</f>
        <v>0</v>
      </c>
    </row>
    <row r="63" spans="1:4">
      <c r="A63" s="278" t="s">
        <v>259</v>
      </c>
      <c r="B63" s="258">
        <v>15</v>
      </c>
      <c r="C63" s="256"/>
      <c r="D63" s="236">
        <f t="shared" si="4"/>
        <v>0</v>
      </c>
    </row>
    <row r="64" spans="1:4">
      <c r="A64" s="278" t="s">
        <v>289</v>
      </c>
      <c r="B64" s="258">
        <v>15</v>
      </c>
      <c r="C64" s="256"/>
      <c r="D64" s="236">
        <f t="shared" si="4"/>
        <v>0</v>
      </c>
    </row>
    <row r="65" spans="1:4">
      <c r="A65" s="267" t="s">
        <v>294</v>
      </c>
      <c r="B65" s="237"/>
      <c r="C65" s="257"/>
      <c r="D65" s="238"/>
    </row>
    <row r="66" spans="1:4">
      <c r="A66" s="273" t="s">
        <v>263</v>
      </c>
      <c r="B66" s="235">
        <v>3.5</v>
      </c>
      <c r="C66" s="256"/>
      <c r="D66" s="236">
        <f>+B66*C66</f>
        <v>0</v>
      </c>
    </row>
    <row r="67" spans="1:4">
      <c r="A67" s="274" t="s">
        <v>274</v>
      </c>
      <c r="B67" s="235">
        <v>3.5</v>
      </c>
      <c r="C67" s="256"/>
      <c r="D67" s="236">
        <f>+B67*C67</f>
        <v>0</v>
      </c>
    </row>
    <row r="68" spans="1:4">
      <c r="A68" s="274" t="s">
        <v>271</v>
      </c>
      <c r="B68" s="235">
        <v>3.5</v>
      </c>
      <c r="C68" s="256"/>
      <c r="D68" s="236">
        <f t="shared" ref="D68:D72" si="5">+B68*C68</f>
        <v>0</v>
      </c>
    </row>
    <row r="69" spans="1:4">
      <c r="A69" s="274" t="s">
        <v>272</v>
      </c>
      <c r="B69" s="235">
        <v>3.5</v>
      </c>
      <c r="C69" s="256"/>
      <c r="D69" s="236">
        <f t="shared" si="5"/>
        <v>0</v>
      </c>
    </row>
    <row r="70" spans="1:4">
      <c r="A70" s="273" t="s">
        <v>273</v>
      </c>
      <c r="B70" s="235">
        <v>3.5</v>
      </c>
      <c r="C70" s="256"/>
      <c r="D70" s="236">
        <f t="shared" si="5"/>
        <v>0</v>
      </c>
    </row>
    <row r="71" spans="1:4">
      <c r="A71" s="273" t="s">
        <v>275</v>
      </c>
      <c r="B71" s="235">
        <v>3.5</v>
      </c>
      <c r="C71" s="256"/>
      <c r="D71" s="236">
        <f t="shared" si="5"/>
        <v>0</v>
      </c>
    </row>
    <row r="72" spans="1:4">
      <c r="A72" s="273" t="s">
        <v>276</v>
      </c>
      <c r="B72" s="235">
        <v>3.5</v>
      </c>
      <c r="C72" s="256"/>
      <c r="D72" s="236">
        <f t="shared" si="5"/>
        <v>0</v>
      </c>
    </row>
    <row r="73" spans="1:4">
      <c r="A73" s="273" t="s">
        <v>277</v>
      </c>
      <c r="B73" s="235">
        <v>3.5</v>
      </c>
      <c r="C73" s="256"/>
      <c r="D73" s="236">
        <f t="shared" si="4"/>
        <v>0</v>
      </c>
    </row>
    <row r="74" spans="1:4">
      <c r="A74" s="273" t="s">
        <v>278</v>
      </c>
      <c r="B74" s="235">
        <v>3.5</v>
      </c>
      <c r="C74" s="256"/>
      <c r="D74" s="236">
        <f t="shared" si="4"/>
        <v>0</v>
      </c>
    </row>
    <row r="75" spans="1:4">
      <c r="A75" s="274" t="s">
        <v>255</v>
      </c>
      <c r="B75" s="235">
        <v>3.5</v>
      </c>
      <c r="C75" s="256"/>
      <c r="D75" s="236">
        <f t="shared" si="4"/>
        <v>0</v>
      </c>
    </row>
    <row r="76" spans="1:4">
      <c r="A76" s="274" t="s">
        <v>281</v>
      </c>
      <c r="B76" s="235">
        <v>3.5</v>
      </c>
      <c r="C76" s="256"/>
      <c r="D76" s="236">
        <f t="shared" si="4"/>
        <v>0</v>
      </c>
    </row>
    <row r="77" spans="1:4" s="233" customFormat="1">
      <c r="A77" s="273" t="s">
        <v>270</v>
      </c>
      <c r="B77" s="235">
        <v>3.5</v>
      </c>
      <c r="C77" s="256"/>
      <c r="D77" s="236">
        <f t="shared" si="4"/>
        <v>0</v>
      </c>
    </row>
    <row r="78" spans="1:4">
      <c r="A78" s="281" t="s">
        <v>292</v>
      </c>
      <c r="B78" s="234"/>
      <c r="C78" s="256"/>
      <c r="D78" s="236"/>
    </row>
    <row r="79" spans="1:4">
      <c r="A79" s="277" t="s">
        <v>288</v>
      </c>
      <c r="B79" s="258">
        <v>55</v>
      </c>
      <c r="C79" s="256"/>
      <c r="D79" s="236">
        <f t="shared" si="4"/>
        <v>0</v>
      </c>
    </row>
    <row r="80" spans="1:4">
      <c r="A80" s="278" t="s">
        <v>259</v>
      </c>
      <c r="B80" s="258">
        <v>55</v>
      </c>
      <c r="C80" s="256"/>
      <c r="D80" s="236">
        <f t="shared" si="4"/>
        <v>0</v>
      </c>
    </row>
    <row r="81" spans="1:4">
      <c r="A81" s="278" t="s">
        <v>289</v>
      </c>
      <c r="B81" s="258">
        <v>45</v>
      </c>
      <c r="C81" s="256"/>
      <c r="D81" s="236">
        <f t="shared" si="4"/>
        <v>0</v>
      </c>
    </row>
    <row r="82" spans="1:4">
      <c r="A82" s="281" t="s">
        <v>291</v>
      </c>
      <c r="B82" s="255"/>
      <c r="C82" s="256"/>
      <c r="D82" s="236"/>
    </row>
    <row r="83" spans="1:4" ht="26.25">
      <c r="A83" s="249"/>
      <c r="B83" s="250"/>
      <c r="C83" s="280" t="s">
        <v>266</v>
      </c>
      <c r="D83" s="254">
        <f>SUM(D11:D82)</f>
        <v>0</v>
      </c>
    </row>
    <row r="84" spans="1:4">
      <c r="A84" s="249"/>
      <c r="B84" s="250"/>
      <c r="C84" s="280" t="s">
        <v>267</v>
      </c>
      <c r="D84" s="255">
        <f>10%*D83</f>
        <v>0</v>
      </c>
    </row>
    <row r="85" spans="1:4" ht="26.25">
      <c r="A85" s="279" t="s">
        <v>264</v>
      </c>
      <c r="B85" s="250"/>
      <c r="C85" s="280" t="s">
        <v>260</v>
      </c>
      <c r="D85" s="259">
        <f>SUM(D83+D84)</f>
        <v>0</v>
      </c>
    </row>
    <row r="86" spans="1:4">
      <c r="A86" s="282" t="s">
        <v>265</v>
      </c>
      <c r="B86" s="250"/>
      <c r="C86" s="250"/>
      <c r="D86" s="250"/>
    </row>
    <row r="87" spans="1:4">
      <c r="A87" s="284"/>
      <c r="B87" s="250"/>
      <c r="C87" s="250"/>
      <c r="D87" s="250"/>
    </row>
    <row r="88" spans="1:4">
      <c r="A88" s="284"/>
      <c r="B88" s="250"/>
      <c r="C88" s="250"/>
      <c r="D88" s="250"/>
    </row>
    <row r="89" spans="1:4">
      <c r="A89" s="284"/>
      <c r="B89" s="250"/>
      <c r="C89" s="250"/>
      <c r="D89" s="250"/>
    </row>
    <row r="90" spans="1:4">
      <c r="A90" s="284"/>
      <c r="B90" s="250"/>
      <c r="C90" s="250"/>
      <c r="D90" s="250"/>
    </row>
  </sheetData>
  <mergeCells count="2">
    <mergeCell ref="B1:C1"/>
    <mergeCell ref="A87:A90"/>
  </mergeCells>
  <hyperlinks>
    <hyperlink ref="A2" r:id="rId1"/>
  </hyperlinks>
  <pageMargins left="0.7" right="0.7" top="0.75" bottom="0.75" header="0.3" footer="0.3"/>
  <pageSetup paperSize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fitToPage="1"/>
  </sheetPr>
  <dimension ref="A1:L264"/>
  <sheetViews>
    <sheetView zoomScale="125" zoomScaleNormal="125" workbookViewId="0">
      <pane ySplit="1" topLeftCell="A2" activePane="bottomLeft" state="frozen"/>
      <selection activeCell="K1" sqref="K1"/>
      <selection pane="bottomLeft" activeCell="A241" sqref="A241:XFD241"/>
    </sheetView>
  </sheetViews>
  <sheetFormatPr defaultColWidth="8.875" defaultRowHeight="15.75"/>
  <cols>
    <col min="1" max="1" width="45.875" customWidth="1"/>
    <col min="2" max="2" width="19.375" customWidth="1"/>
    <col min="3" max="3" width="21.5" customWidth="1"/>
    <col min="4" max="4" width="23.5" customWidth="1"/>
    <col min="5" max="5" width="13" customWidth="1"/>
    <col min="7" max="7" width="14.375" customWidth="1"/>
    <col min="8" max="8" width="11.875" customWidth="1"/>
  </cols>
  <sheetData>
    <row r="1" spans="1:12" ht="44.45" customHeight="1">
      <c r="A1" s="77" t="s">
        <v>0</v>
      </c>
      <c r="B1" s="78" t="s">
        <v>1</v>
      </c>
      <c r="C1" s="78" t="s">
        <v>2</v>
      </c>
      <c r="D1" s="78" t="s">
        <v>126</v>
      </c>
      <c r="E1" s="78" t="s">
        <v>146</v>
      </c>
      <c r="F1" s="78" t="s">
        <v>125</v>
      </c>
      <c r="G1" s="78" t="s">
        <v>126</v>
      </c>
      <c r="H1" s="78" t="s">
        <v>116</v>
      </c>
      <c r="I1" s="78" t="s">
        <v>117</v>
      </c>
      <c r="J1" s="78" t="s">
        <v>115</v>
      </c>
      <c r="K1" s="78" t="s">
        <v>72</v>
      </c>
      <c r="L1" s="79" t="s">
        <v>77</v>
      </c>
    </row>
    <row r="2" spans="1:12" s="49" customFormat="1">
      <c r="A2" s="32" t="s">
        <v>4</v>
      </c>
      <c r="B2" s="33" t="s">
        <v>154</v>
      </c>
      <c r="C2" s="32" t="s">
        <v>5</v>
      </c>
      <c r="D2" s="32"/>
      <c r="E2" s="32" t="s">
        <v>180</v>
      </c>
      <c r="F2" s="32">
        <v>100</v>
      </c>
      <c r="G2" s="32">
        <v>90</v>
      </c>
      <c r="H2" s="32">
        <v>90</v>
      </c>
      <c r="I2" s="32">
        <v>20</v>
      </c>
      <c r="J2" s="80">
        <f t="shared" ref="J2:J61" si="0">F2+G2+H2+I2</f>
        <v>300</v>
      </c>
      <c r="K2" s="46"/>
      <c r="L2" s="34">
        <v>5.75</v>
      </c>
    </row>
    <row r="3" spans="1:12" s="49" customFormat="1">
      <c r="A3" s="32" t="s">
        <v>4</v>
      </c>
      <c r="B3" s="33" t="s">
        <v>154</v>
      </c>
      <c r="C3" s="32" t="s">
        <v>5</v>
      </c>
      <c r="D3" s="32"/>
      <c r="E3" s="32" t="s">
        <v>180</v>
      </c>
      <c r="F3" s="32">
        <v>140</v>
      </c>
      <c r="G3" s="32">
        <v>110</v>
      </c>
      <c r="H3" s="32">
        <v>120</v>
      </c>
      <c r="I3" s="32">
        <v>30</v>
      </c>
      <c r="J3" s="80">
        <f t="shared" si="0"/>
        <v>400</v>
      </c>
      <c r="K3" s="46"/>
      <c r="L3" s="34">
        <v>6.3</v>
      </c>
    </row>
    <row r="4" spans="1:12" s="56" customFormat="1">
      <c r="A4" s="12"/>
      <c r="B4" s="12"/>
      <c r="C4" s="12"/>
      <c r="D4" s="12"/>
      <c r="E4" s="12"/>
      <c r="F4" s="12"/>
      <c r="G4" s="12"/>
      <c r="H4" s="12"/>
      <c r="I4" s="12"/>
      <c r="J4" s="81"/>
      <c r="K4" s="10"/>
      <c r="L4" s="31"/>
    </row>
    <row r="5" spans="1:12">
      <c r="A5" s="32" t="s">
        <v>6</v>
      </c>
      <c r="B5" s="33"/>
      <c r="C5" s="32"/>
      <c r="D5" s="32"/>
      <c r="E5" s="32"/>
      <c r="F5" s="32">
        <v>140</v>
      </c>
      <c r="G5" s="32">
        <v>160</v>
      </c>
      <c r="H5" s="32"/>
      <c r="I5" s="32"/>
      <c r="J5" s="82">
        <f t="shared" si="0"/>
        <v>300</v>
      </c>
      <c r="K5" s="46"/>
      <c r="L5" s="34">
        <v>4.9000000000000004</v>
      </c>
    </row>
    <row r="6" spans="1:12">
      <c r="A6" s="32" t="s">
        <v>6</v>
      </c>
      <c r="B6" s="33"/>
      <c r="C6" s="32"/>
      <c r="D6" s="32"/>
      <c r="E6" s="32"/>
      <c r="F6" s="32">
        <v>190</v>
      </c>
      <c r="G6" s="32">
        <v>210</v>
      </c>
      <c r="H6" s="32"/>
      <c r="I6" s="32"/>
      <c r="J6" s="82">
        <f t="shared" si="0"/>
        <v>400</v>
      </c>
      <c r="K6" s="46"/>
      <c r="L6" s="34">
        <v>5.45</v>
      </c>
    </row>
    <row r="7" spans="1:12">
      <c r="A7" s="3"/>
      <c r="B7" s="19"/>
      <c r="C7" s="3"/>
      <c r="D7" s="3"/>
      <c r="E7" s="3"/>
      <c r="F7" s="3"/>
      <c r="G7" s="3"/>
      <c r="H7" s="3"/>
      <c r="I7" s="3"/>
      <c r="J7" s="82"/>
      <c r="K7" s="7"/>
      <c r="L7" s="83"/>
    </row>
    <row r="8" spans="1:12" s="51" customFormat="1">
      <c r="A8" s="35" t="s">
        <v>7</v>
      </c>
      <c r="B8" s="36" t="s">
        <v>8</v>
      </c>
      <c r="C8" s="35"/>
      <c r="D8" s="35"/>
      <c r="E8" s="35"/>
      <c r="F8" s="35">
        <v>150</v>
      </c>
      <c r="G8" s="35">
        <v>150</v>
      </c>
      <c r="H8" s="35"/>
      <c r="I8" s="35"/>
      <c r="J8" s="84">
        <f t="shared" si="0"/>
        <v>300</v>
      </c>
      <c r="K8" s="50"/>
      <c r="L8" s="37">
        <v>4.7699999999999996</v>
      </c>
    </row>
    <row r="9" spans="1:12" s="51" customFormat="1">
      <c r="A9" s="35" t="s">
        <v>7</v>
      </c>
      <c r="B9" s="36" t="s">
        <v>8</v>
      </c>
      <c r="C9" s="35"/>
      <c r="D9" s="35"/>
      <c r="E9" s="35"/>
      <c r="F9" s="35">
        <v>200</v>
      </c>
      <c r="G9" s="35">
        <v>200</v>
      </c>
      <c r="H9" s="35"/>
      <c r="I9" s="35"/>
      <c r="J9" s="84">
        <f t="shared" si="0"/>
        <v>400</v>
      </c>
      <c r="K9" s="50"/>
      <c r="L9" s="37">
        <v>5.32</v>
      </c>
    </row>
    <row r="10" spans="1:12">
      <c r="A10" s="3"/>
      <c r="B10" s="19"/>
      <c r="C10" s="3"/>
      <c r="D10" s="3"/>
      <c r="E10" s="3"/>
      <c r="F10" s="3"/>
      <c r="G10" s="3"/>
      <c r="H10" s="3"/>
      <c r="I10" s="3"/>
      <c r="J10" s="82"/>
      <c r="K10" s="7"/>
      <c r="L10" s="83"/>
    </row>
    <row r="11" spans="1:12">
      <c r="A11" s="32" t="s">
        <v>9</v>
      </c>
      <c r="B11" s="33" t="s">
        <v>10</v>
      </c>
      <c r="C11" s="32"/>
      <c r="D11" s="32"/>
      <c r="E11" s="32"/>
      <c r="F11" s="32">
        <v>150</v>
      </c>
      <c r="G11" s="32">
        <v>150</v>
      </c>
      <c r="H11" s="32"/>
      <c r="I11" s="32"/>
      <c r="J11" s="82">
        <f t="shared" si="0"/>
        <v>300</v>
      </c>
      <c r="K11" s="46"/>
      <c r="L11" s="34">
        <v>4.7699999999999996</v>
      </c>
    </row>
    <row r="12" spans="1:12">
      <c r="A12" s="32" t="s">
        <v>9</v>
      </c>
      <c r="B12" s="33" t="s">
        <v>10</v>
      </c>
      <c r="C12" s="32"/>
      <c r="D12" s="32"/>
      <c r="E12" s="32"/>
      <c r="F12" s="32">
        <v>200</v>
      </c>
      <c r="G12" s="32">
        <v>200</v>
      </c>
      <c r="H12" s="32"/>
      <c r="I12" s="32"/>
      <c r="J12" s="82">
        <f t="shared" si="0"/>
        <v>400</v>
      </c>
      <c r="K12" s="46"/>
      <c r="L12" s="34">
        <v>5.32</v>
      </c>
    </row>
    <row r="13" spans="1:12">
      <c r="A13" s="3"/>
      <c r="B13" s="19"/>
      <c r="C13" s="3"/>
      <c r="D13" s="3"/>
      <c r="E13" s="3"/>
      <c r="F13" s="3"/>
      <c r="G13" s="3"/>
      <c r="H13" s="3"/>
      <c r="I13" s="3"/>
      <c r="J13" s="82"/>
      <c r="K13" s="7"/>
      <c r="L13" s="83"/>
    </row>
    <row r="14" spans="1:12" s="51" customFormat="1">
      <c r="A14" s="35" t="s">
        <v>11</v>
      </c>
      <c r="B14" s="36" t="s">
        <v>8</v>
      </c>
      <c r="C14" s="35" t="s">
        <v>12</v>
      </c>
      <c r="D14" s="35"/>
      <c r="E14" s="35"/>
      <c r="F14" s="35">
        <v>100</v>
      </c>
      <c r="G14" s="35">
        <v>80</v>
      </c>
      <c r="H14" s="35">
        <v>120</v>
      </c>
      <c r="I14" s="35">
        <v>60</v>
      </c>
      <c r="J14" s="84">
        <f t="shared" si="0"/>
        <v>360</v>
      </c>
      <c r="K14" s="50"/>
      <c r="L14" s="37">
        <v>5.6</v>
      </c>
    </row>
    <row r="15" spans="1:12" s="51" customFormat="1">
      <c r="A15" s="35" t="s">
        <v>11</v>
      </c>
      <c r="B15" s="36" t="s">
        <v>8</v>
      </c>
      <c r="C15" s="35" t="s">
        <v>12</v>
      </c>
      <c r="D15" s="35"/>
      <c r="E15" s="35"/>
      <c r="F15" s="35">
        <v>130</v>
      </c>
      <c r="G15" s="35">
        <v>90</v>
      </c>
      <c r="H15" s="35">
        <v>150</v>
      </c>
      <c r="I15" s="35">
        <v>130</v>
      </c>
      <c r="J15" s="84">
        <f t="shared" si="0"/>
        <v>500</v>
      </c>
      <c r="K15" s="50"/>
      <c r="L15" s="37">
        <v>6.15</v>
      </c>
    </row>
    <row r="16" spans="1:12">
      <c r="A16" s="3"/>
      <c r="B16" s="19"/>
      <c r="C16" s="3"/>
      <c r="D16" s="3"/>
      <c r="E16" s="3"/>
      <c r="F16" s="3"/>
      <c r="G16" s="3"/>
      <c r="H16" s="3"/>
      <c r="I16" s="3"/>
      <c r="J16" s="82"/>
      <c r="K16" s="7"/>
      <c r="L16" s="83"/>
    </row>
    <row r="17" spans="1:12">
      <c r="A17" s="32" t="s">
        <v>13</v>
      </c>
      <c r="B17" s="33" t="s">
        <v>14</v>
      </c>
      <c r="C17" s="32"/>
      <c r="D17" s="32"/>
      <c r="E17" s="32"/>
      <c r="F17" s="32">
        <v>110</v>
      </c>
      <c r="G17" s="32">
        <v>140</v>
      </c>
      <c r="H17" s="32"/>
      <c r="I17" s="32">
        <v>50</v>
      </c>
      <c r="J17" s="82">
        <f t="shared" si="0"/>
        <v>300</v>
      </c>
      <c r="K17" s="46"/>
      <c r="L17" s="34">
        <v>5.6</v>
      </c>
    </row>
    <row r="18" spans="1:12">
      <c r="A18" s="32" t="s">
        <v>13</v>
      </c>
      <c r="B18" s="33" t="s">
        <v>14</v>
      </c>
      <c r="C18" s="32"/>
      <c r="D18" s="32"/>
      <c r="E18" s="32"/>
      <c r="F18" s="32">
        <v>160</v>
      </c>
      <c r="G18" s="32">
        <v>160</v>
      </c>
      <c r="H18" s="32"/>
      <c r="I18" s="32">
        <v>80</v>
      </c>
      <c r="J18" s="82">
        <f t="shared" si="0"/>
        <v>400</v>
      </c>
      <c r="K18" s="46"/>
      <c r="L18" s="34">
        <v>6.15</v>
      </c>
    </row>
    <row r="19" spans="1:12">
      <c r="A19" s="3"/>
      <c r="B19" s="19"/>
      <c r="C19" s="3"/>
      <c r="D19" s="3"/>
      <c r="E19" s="3"/>
      <c r="F19" s="3"/>
      <c r="G19" s="3"/>
      <c r="H19" s="3"/>
      <c r="I19" s="3"/>
      <c r="J19" s="82"/>
      <c r="K19" s="7"/>
      <c r="L19" s="83"/>
    </row>
    <row r="20" spans="1:12" s="51" customFormat="1">
      <c r="A20" s="35" t="s">
        <v>11</v>
      </c>
      <c r="B20" s="36" t="s">
        <v>15</v>
      </c>
      <c r="C20" s="35" t="s">
        <v>16</v>
      </c>
      <c r="D20" s="35"/>
      <c r="E20" s="35"/>
      <c r="F20" s="35">
        <v>100</v>
      </c>
      <c r="G20" s="35">
        <v>80</v>
      </c>
      <c r="H20" s="35">
        <v>60</v>
      </c>
      <c r="I20" s="35">
        <v>60</v>
      </c>
      <c r="J20" s="84">
        <f t="shared" si="0"/>
        <v>300</v>
      </c>
      <c r="K20" s="50"/>
      <c r="L20" s="37">
        <v>5.6</v>
      </c>
    </row>
    <row r="21" spans="1:12" s="51" customFormat="1">
      <c r="A21" s="35" t="s">
        <v>11</v>
      </c>
      <c r="B21" s="36" t="s">
        <v>15</v>
      </c>
      <c r="C21" s="35" t="s">
        <v>16</v>
      </c>
      <c r="D21" s="35"/>
      <c r="E21" s="35"/>
      <c r="F21" s="35">
        <v>130</v>
      </c>
      <c r="G21" s="35">
        <v>100</v>
      </c>
      <c r="H21" s="35">
        <v>90</v>
      </c>
      <c r="I21" s="35">
        <v>80</v>
      </c>
      <c r="J21" s="84">
        <f t="shared" si="0"/>
        <v>400</v>
      </c>
      <c r="K21" s="50"/>
      <c r="L21" s="37">
        <v>6.15</v>
      </c>
    </row>
    <row r="22" spans="1:12">
      <c r="A22" s="3"/>
      <c r="B22" s="19"/>
      <c r="C22" s="3"/>
      <c r="D22" s="3"/>
      <c r="E22" s="3"/>
      <c r="F22" s="3"/>
      <c r="G22" s="3"/>
      <c r="H22" s="3"/>
      <c r="I22" s="3"/>
      <c r="J22" s="82">
        <f t="shared" si="0"/>
        <v>0</v>
      </c>
      <c r="K22" s="7"/>
      <c r="L22" s="83"/>
    </row>
    <row r="23" spans="1:12">
      <c r="A23" s="47" t="s">
        <v>17</v>
      </c>
      <c r="B23" s="33" t="s">
        <v>8</v>
      </c>
      <c r="C23" s="47"/>
      <c r="D23" s="47"/>
      <c r="E23" s="47"/>
      <c r="F23" s="47">
        <v>170</v>
      </c>
      <c r="G23" s="47">
        <v>130</v>
      </c>
      <c r="H23" s="47"/>
      <c r="I23" s="47"/>
      <c r="J23" s="82">
        <f t="shared" si="0"/>
        <v>300</v>
      </c>
      <c r="K23" s="48"/>
      <c r="L23" s="34">
        <v>5.5</v>
      </c>
    </row>
    <row r="24" spans="1:12">
      <c r="A24" s="47" t="s">
        <v>17</v>
      </c>
      <c r="B24" s="33" t="s">
        <v>8</v>
      </c>
      <c r="C24" s="47"/>
      <c r="D24" s="47"/>
      <c r="E24" s="47"/>
      <c r="F24" s="47">
        <v>200</v>
      </c>
      <c r="G24" s="47">
        <v>200</v>
      </c>
      <c r="H24" s="47"/>
      <c r="I24" s="47"/>
      <c r="J24" s="82">
        <f>F24+G24+H24+I24</f>
        <v>400</v>
      </c>
      <c r="K24" s="48"/>
      <c r="L24" s="34">
        <v>6.05</v>
      </c>
    </row>
    <row r="25" spans="1:12">
      <c r="A25" s="15"/>
      <c r="B25" s="19"/>
      <c r="C25" s="15"/>
      <c r="D25" s="15"/>
      <c r="E25" s="15"/>
      <c r="F25" s="15"/>
      <c r="G25" s="15"/>
      <c r="H25" s="15"/>
      <c r="I25" s="15"/>
      <c r="J25" s="82">
        <f t="shared" si="0"/>
        <v>0</v>
      </c>
      <c r="K25" s="16"/>
      <c r="L25" s="83"/>
    </row>
    <row r="26" spans="1:12" s="51" customFormat="1">
      <c r="A26" s="52" t="s">
        <v>18</v>
      </c>
      <c r="B26" s="36" t="s">
        <v>76</v>
      </c>
      <c r="C26" s="52" t="s">
        <v>19</v>
      </c>
      <c r="D26" s="52"/>
      <c r="E26" s="52"/>
      <c r="F26" s="52">
        <v>100</v>
      </c>
      <c r="G26" s="52">
        <v>100</v>
      </c>
      <c r="H26" s="52">
        <v>100</v>
      </c>
      <c r="I26" s="52"/>
      <c r="J26" s="84">
        <f t="shared" si="0"/>
        <v>300</v>
      </c>
      <c r="K26" s="53"/>
      <c r="L26" s="37">
        <v>5.5</v>
      </c>
    </row>
    <row r="27" spans="1:12" s="51" customFormat="1">
      <c r="A27" s="52" t="s">
        <v>18</v>
      </c>
      <c r="B27" s="36" t="s">
        <v>76</v>
      </c>
      <c r="C27" s="52" t="s">
        <v>19</v>
      </c>
      <c r="D27" s="52"/>
      <c r="E27" s="52"/>
      <c r="F27" s="52">
        <v>150</v>
      </c>
      <c r="G27" s="52">
        <v>130</v>
      </c>
      <c r="H27" s="52">
        <v>120</v>
      </c>
      <c r="I27" s="52"/>
      <c r="J27" s="84">
        <f t="shared" si="0"/>
        <v>400</v>
      </c>
      <c r="K27" s="53"/>
      <c r="L27" s="37">
        <v>6.05</v>
      </c>
    </row>
    <row r="28" spans="1:12">
      <c r="A28" s="15"/>
      <c r="B28" s="19"/>
      <c r="C28" s="15"/>
      <c r="D28" s="15"/>
      <c r="E28" s="15"/>
      <c r="F28" s="15"/>
      <c r="G28" s="15"/>
      <c r="H28" s="15"/>
      <c r="I28" s="15"/>
      <c r="J28" s="82">
        <f t="shared" si="0"/>
        <v>0</v>
      </c>
      <c r="K28" s="16"/>
      <c r="L28" s="83"/>
    </row>
    <row r="29" spans="1:12">
      <c r="A29" s="32" t="s">
        <v>3</v>
      </c>
      <c r="B29" s="33" t="s">
        <v>8</v>
      </c>
      <c r="C29" s="32" t="s">
        <v>12</v>
      </c>
      <c r="D29" s="32"/>
      <c r="E29" s="32"/>
      <c r="F29" s="32">
        <v>100</v>
      </c>
      <c r="G29" s="32">
        <v>100</v>
      </c>
      <c r="H29" s="32">
        <v>100</v>
      </c>
      <c r="I29" s="32"/>
      <c r="J29" s="82">
        <f t="shared" si="0"/>
        <v>300</v>
      </c>
      <c r="K29" s="46"/>
      <c r="L29" s="34">
        <v>5.7</v>
      </c>
    </row>
    <row r="30" spans="1:12">
      <c r="A30" s="32" t="s">
        <v>3</v>
      </c>
      <c r="B30" s="33" t="s">
        <v>8</v>
      </c>
      <c r="C30" s="32" t="s">
        <v>12</v>
      </c>
      <c r="D30" s="32"/>
      <c r="E30" s="32"/>
      <c r="F30" s="32">
        <v>160</v>
      </c>
      <c r="G30" s="32">
        <v>120</v>
      </c>
      <c r="H30" s="32">
        <v>120</v>
      </c>
      <c r="I30" s="32"/>
      <c r="J30" s="82">
        <f t="shared" si="0"/>
        <v>400</v>
      </c>
      <c r="K30" s="46"/>
      <c r="L30" s="34">
        <v>6.25</v>
      </c>
    </row>
    <row r="31" spans="1:12">
      <c r="A31" s="3"/>
      <c r="B31" s="19"/>
      <c r="C31" s="3"/>
      <c r="D31" s="3"/>
      <c r="E31" s="3"/>
      <c r="F31" s="3"/>
      <c r="G31" s="3"/>
      <c r="H31" s="3"/>
      <c r="I31" s="3"/>
      <c r="J31" s="82">
        <f t="shared" si="0"/>
        <v>0</v>
      </c>
      <c r="K31" s="7"/>
      <c r="L31" s="83"/>
    </row>
    <row r="32" spans="1:12" s="51" customFormat="1">
      <c r="A32" s="35" t="s">
        <v>3</v>
      </c>
      <c r="B32" s="36" t="s">
        <v>15</v>
      </c>
      <c r="C32" s="35" t="s">
        <v>16</v>
      </c>
      <c r="D32" s="35"/>
      <c r="E32" s="35"/>
      <c r="F32" s="35">
        <v>100</v>
      </c>
      <c r="G32" s="35">
        <v>100</v>
      </c>
      <c r="H32" s="35">
        <v>100</v>
      </c>
      <c r="I32" s="35"/>
      <c r="J32" s="84">
        <f t="shared" si="0"/>
        <v>300</v>
      </c>
      <c r="K32" s="50"/>
      <c r="L32" s="37">
        <v>5.7</v>
      </c>
    </row>
    <row r="33" spans="1:12" s="51" customFormat="1">
      <c r="A33" s="35" t="s">
        <v>3</v>
      </c>
      <c r="B33" s="36" t="s">
        <v>15</v>
      </c>
      <c r="C33" s="35" t="s">
        <v>16</v>
      </c>
      <c r="D33" s="35"/>
      <c r="E33" s="35"/>
      <c r="F33" s="35">
        <v>160</v>
      </c>
      <c r="G33" s="35">
        <v>120</v>
      </c>
      <c r="H33" s="35">
        <v>120</v>
      </c>
      <c r="I33" s="35"/>
      <c r="J33" s="84">
        <f t="shared" si="0"/>
        <v>400</v>
      </c>
      <c r="K33" s="50"/>
      <c r="L33" s="37">
        <v>6.25</v>
      </c>
    </row>
    <row r="34" spans="1:12">
      <c r="A34" s="3"/>
      <c r="B34" s="19"/>
      <c r="C34" s="3"/>
      <c r="D34" s="3"/>
      <c r="E34" s="3"/>
      <c r="F34" s="3"/>
      <c r="G34" s="3"/>
      <c r="H34" s="3"/>
      <c r="I34" s="3"/>
      <c r="J34" s="82">
        <f t="shared" si="0"/>
        <v>0</v>
      </c>
      <c r="K34" s="7"/>
      <c r="L34" s="83"/>
    </row>
    <row r="35" spans="1:12">
      <c r="A35" s="32" t="s">
        <v>20</v>
      </c>
      <c r="B35" s="33"/>
      <c r="C35" s="32" t="s">
        <v>16</v>
      </c>
      <c r="D35" s="32"/>
      <c r="E35" s="32"/>
      <c r="F35" s="32">
        <v>100</v>
      </c>
      <c r="G35" s="32">
        <v>90</v>
      </c>
      <c r="H35" s="32">
        <v>90</v>
      </c>
      <c r="I35" s="32">
        <v>20</v>
      </c>
      <c r="J35" s="82">
        <f t="shared" si="0"/>
        <v>300</v>
      </c>
      <c r="K35" s="46"/>
      <c r="L35" s="34">
        <v>5.7</v>
      </c>
    </row>
    <row r="36" spans="1:12">
      <c r="A36" s="32" t="s">
        <v>20</v>
      </c>
      <c r="B36" s="33"/>
      <c r="C36" s="32" t="s">
        <v>16</v>
      </c>
      <c r="D36" s="32"/>
      <c r="E36" s="32"/>
      <c r="F36" s="32">
        <v>140</v>
      </c>
      <c r="G36" s="32">
        <v>110</v>
      </c>
      <c r="H36" s="32">
        <v>120</v>
      </c>
      <c r="I36" s="32">
        <v>30</v>
      </c>
      <c r="J36" s="82">
        <f t="shared" si="0"/>
        <v>400</v>
      </c>
      <c r="K36" s="46"/>
      <c r="L36" s="34">
        <v>6.25</v>
      </c>
    </row>
    <row r="37" spans="1:12">
      <c r="A37" s="3"/>
      <c r="B37" s="19"/>
      <c r="C37" s="3"/>
      <c r="D37" s="3"/>
      <c r="E37" s="3"/>
      <c r="F37" s="3"/>
      <c r="G37" s="3"/>
      <c r="H37" s="3"/>
      <c r="I37" s="3"/>
      <c r="J37" s="82">
        <f t="shared" si="0"/>
        <v>0</v>
      </c>
      <c r="K37" s="7"/>
      <c r="L37" s="83"/>
    </row>
    <row r="38" spans="1:12" s="51" customFormat="1">
      <c r="A38" s="35" t="s">
        <v>21</v>
      </c>
      <c r="B38" s="36"/>
      <c r="C38" s="35"/>
      <c r="D38" s="35"/>
      <c r="E38" s="35"/>
      <c r="F38" s="35">
        <v>150</v>
      </c>
      <c r="G38" s="35">
        <v>150</v>
      </c>
      <c r="H38" s="35"/>
      <c r="I38" s="35"/>
      <c r="J38" s="84">
        <f t="shared" si="0"/>
        <v>300</v>
      </c>
      <c r="K38" s="50"/>
      <c r="L38" s="37">
        <v>5</v>
      </c>
    </row>
    <row r="39" spans="1:12" s="51" customFormat="1">
      <c r="A39" s="35" t="s">
        <v>21</v>
      </c>
      <c r="B39" s="36"/>
      <c r="C39" s="35"/>
      <c r="D39" s="35"/>
      <c r="E39" s="35"/>
      <c r="F39" s="35">
        <v>200</v>
      </c>
      <c r="G39" s="35">
        <v>200</v>
      </c>
      <c r="H39" s="35"/>
      <c r="I39" s="35"/>
      <c r="J39" s="84">
        <f t="shared" si="0"/>
        <v>400</v>
      </c>
      <c r="K39" s="50"/>
      <c r="L39" s="37">
        <v>5.55</v>
      </c>
    </row>
    <row r="40" spans="1:12">
      <c r="A40" s="3"/>
      <c r="B40" s="19"/>
      <c r="C40" s="3"/>
      <c r="D40" s="3"/>
      <c r="E40" s="3"/>
      <c r="F40" s="3"/>
      <c r="G40" s="3"/>
      <c r="H40" s="3"/>
      <c r="I40" s="3"/>
      <c r="J40" s="82">
        <f t="shared" si="0"/>
        <v>0</v>
      </c>
      <c r="K40" s="7"/>
      <c r="L40" s="83"/>
    </row>
    <row r="41" spans="1:12">
      <c r="A41" s="32" t="s">
        <v>22</v>
      </c>
      <c r="B41" s="33" t="s">
        <v>8</v>
      </c>
      <c r="C41" s="32" t="s">
        <v>16</v>
      </c>
      <c r="D41" s="32"/>
      <c r="E41" s="32"/>
      <c r="F41" s="32">
        <v>100</v>
      </c>
      <c r="G41" s="32">
        <v>100</v>
      </c>
      <c r="H41" s="32">
        <v>100</v>
      </c>
      <c r="I41" s="32"/>
      <c r="J41" s="82">
        <f t="shared" si="0"/>
        <v>300</v>
      </c>
      <c r="K41" s="46"/>
      <c r="L41" s="34">
        <v>5</v>
      </c>
    </row>
    <row r="42" spans="1:12">
      <c r="A42" s="32" t="s">
        <v>22</v>
      </c>
      <c r="B42" s="33" t="s">
        <v>8</v>
      </c>
      <c r="C42" s="32" t="s">
        <v>16</v>
      </c>
      <c r="D42" s="32"/>
      <c r="E42" s="32"/>
      <c r="F42" s="32">
        <v>160</v>
      </c>
      <c r="G42" s="32">
        <v>120</v>
      </c>
      <c r="H42" s="32">
        <v>120</v>
      </c>
      <c r="I42" s="32"/>
      <c r="J42" s="82">
        <f t="shared" si="0"/>
        <v>400</v>
      </c>
      <c r="K42" s="46"/>
      <c r="L42" s="34">
        <v>5.55</v>
      </c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82">
        <f t="shared" si="0"/>
        <v>0</v>
      </c>
      <c r="K43" s="2"/>
      <c r="L43" s="2"/>
    </row>
    <row r="44" spans="1:12" s="51" customFormat="1">
      <c r="A44" s="35" t="s">
        <v>23</v>
      </c>
      <c r="B44" s="36" t="s">
        <v>8</v>
      </c>
      <c r="C44" s="35" t="s">
        <v>12</v>
      </c>
      <c r="D44" s="35"/>
      <c r="E44" s="35"/>
      <c r="F44" s="35">
        <v>100</v>
      </c>
      <c r="G44" s="35">
        <v>80</v>
      </c>
      <c r="H44" s="35">
        <v>70</v>
      </c>
      <c r="I44" s="35">
        <v>50</v>
      </c>
      <c r="J44" s="84">
        <f t="shared" si="0"/>
        <v>300</v>
      </c>
      <c r="K44" s="50"/>
      <c r="L44" s="37">
        <v>5.7</v>
      </c>
    </row>
    <row r="45" spans="1:12" s="51" customFormat="1">
      <c r="A45" s="35" t="s">
        <v>23</v>
      </c>
      <c r="B45" s="36" t="s">
        <v>8</v>
      </c>
      <c r="C45" s="35" t="s">
        <v>12</v>
      </c>
      <c r="D45" s="35"/>
      <c r="E45" s="35"/>
      <c r="F45" s="35">
        <v>150</v>
      </c>
      <c r="G45" s="35">
        <v>100</v>
      </c>
      <c r="H45" s="35">
        <v>90</v>
      </c>
      <c r="I45" s="35">
        <v>60</v>
      </c>
      <c r="J45" s="84">
        <f t="shared" si="0"/>
        <v>400</v>
      </c>
      <c r="K45" s="50"/>
      <c r="L45" s="37">
        <v>6.25</v>
      </c>
    </row>
    <row r="46" spans="1:12">
      <c r="A46" s="3"/>
      <c r="B46" s="19"/>
      <c r="C46" s="3"/>
      <c r="D46" s="3"/>
      <c r="E46" s="3"/>
      <c r="F46" s="3"/>
      <c r="G46" s="3"/>
      <c r="H46" s="3"/>
      <c r="I46" s="3"/>
      <c r="J46" s="82">
        <f t="shared" si="0"/>
        <v>0</v>
      </c>
      <c r="K46" s="7"/>
      <c r="L46" s="83"/>
    </row>
    <row r="47" spans="1:12">
      <c r="A47" s="32" t="s">
        <v>24</v>
      </c>
      <c r="B47" s="33" t="s">
        <v>25</v>
      </c>
      <c r="C47" s="32"/>
      <c r="D47" s="32"/>
      <c r="E47" s="32"/>
      <c r="F47" s="32">
        <v>130</v>
      </c>
      <c r="G47" s="32">
        <v>170</v>
      </c>
      <c r="H47" s="32"/>
      <c r="I47" s="32"/>
      <c r="J47" s="82">
        <f t="shared" si="0"/>
        <v>300</v>
      </c>
      <c r="K47" s="46"/>
      <c r="L47" s="34">
        <v>5</v>
      </c>
    </row>
    <row r="48" spans="1:12">
      <c r="A48" s="32" t="s">
        <v>24</v>
      </c>
      <c r="B48" s="33" t="s">
        <v>25</v>
      </c>
      <c r="C48" s="32"/>
      <c r="D48" s="32"/>
      <c r="E48" s="32"/>
      <c r="F48" s="32">
        <v>180</v>
      </c>
      <c r="G48" s="32">
        <v>220</v>
      </c>
      <c r="H48" s="32"/>
      <c r="I48" s="32"/>
      <c r="J48" s="82">
        <f t="shared" si="0"/>
        <v>400</v>
      </c>
      <c r="K48" s="46"/>
      <c r="L48" s="34">
        <v>5.55</v>
      </c>
    </row>
    <row r="49" spans="1:12">
      <c r="A49" s="3"/>
      <c r="B49" s="19"/>
      <c r="C49" s="3"/>
      <c r="D49" s="3"/>
      <c r="E49" s="3"/>
      <c r="F49" s="3"/>
      <c r="G49" s="3"/>
      <c r="H49" s="3"/>
      <c r="I49" s="3"/>
      <c r="J49" s="82">
        <f t="shared" si="0"/>
        <v>0</v>
      </c>
      <c r="K49" s="7"/>
      <c r="L49" s="83"/>
    </row>
    <row r="50" spans="1:12" s="51" customFormat="1">
      <c r="A50" s="35" t="s">
        <v>26</v>
      </c>
      <c r="B50" s="36" t="s">
        <v>27</v>
      </c>
      <c r="C50" s="35"/>
      <c r="D50" s="35"/>
      <c r="E50" s="35"/>
      <c r="F50" s="35">
        <v>100</v>
      </c>
      <c r="G50" s="35">
        <v>90</v>
      </c>
      <c r="H50" s="35">
        <v>90</v>
      </c>
      <c r="I50" s="35">
        <v>20</v>
      </c>
      <c r="J50" s="84">
        <f t="shared" si="0"/>
        <v>300</v>
      </c>
      <c r="K50" s="50"/>
      <c r="L50" s="37">
        <v>5.75</v>
      </c>
    </row>
    <row r="51" spans="1:12" s="51" customFormat="1">
      <c r="A51" s="35" t="s">
        <v>26</v>
      </c>
      <c r="B51" s="36" t="s">
        <v>27</v>
      </c>
      <c r="C51" s="35"/>
      <c r="D51" s="35"/>
      <c r="E51" s="35"/>
      <c r="F51" s="35">
        <v>140</v>
      </c>
      <c r="G51" s="35">
        <v>110</v>
      </c>
      <c r="H51" s="35">
        <v>120</v>
      </c>
      <c r="I51" s="35">
        <v>30</v>
      </c>
      <c r="J51" s="84">
        <f t="shared" si="0"/>
        <v>400</v>
      </c>
      <c r="K51" s="50"/>
      <c r="L51" s="37">
        <v>6.3</v>
      </c>
    </row>
    <row r="52" spans="1:12">
      <c r="A52" s="3"/>
      <c r="B52" s="19"/>
      <c r="C52" s="3"/>
      <c r="D52" s="3"/>
      <c r="E52" s="3"/>
      <c r="F52" s="3"/>
      <c r="G52" s="3"/>
      <c r="H52" s="3"/>
      <c r="I52" s="3"/>
      <c r="J52" s="82">
        <f t="shared" si="0"/>
        <v>0</v>
      </c>
      <c r="K52" s="7"/>
      <c r="L52" s="83"/>
    </row>
    <row r="53" spans="1:12">
      <c r="A53" s="32" t="s">
        <v>28</v>
      </c>
      <c r="B53" s="33" t="s">
        <v>8</v>
      </c>
      <c r="C53" s="32" t="s">
        <v>12</v>
      </c>
      <c r="D53" s="32"/>
      <c r="E53" s="32"/>
      <c r="F53" s="32">
        <v>100</v>
      </c>
      <c r="G53" s="32">
        <v>90</v>
      </c>
      <c r="H53" s="32">
        <v>90</v>
      </c>
      <c r="I53" s="32">
        <v>20</v>
      </c>
      <c r="J53" s="82">
        <f t="shared" si="0"/>
        <v>300</v>
      </c>
      <c r="K53" s="46"/>
      <c r="L53" s="34">
        <v>5.6</v>
      </c>
    </row>
    <row r="54" spans="1:12">
      <c r="A54" s="32" t="s">
        <v>28</v>
      </c>
      <c r="B54" s="33" t="s">
        <v>8</v>
      </c>
      <c r="C54" s="32" t="s">
        <v>12</v>
      </c>
      <c r="D54" s="32"/>
      <c r="E54" s="32"/>
      <c r="F54" s="32">
        <v>140</v>
      </c>
      <c r="G54" s="32">
        <v>110</v>
      </c>
      <c r="H54" s="32">
        <v>120</v>
      </c>
      <c r="I54" s="32">
        <v>30</v>
      </c>
      <c r="J54" s="82">
        <f t="shared" si="0"/>
        <v>400</v>
      </c>
      <c r="K54" s="46"/>
      <c r="L54" s="34">
        <v>6.15</v>
      </c>
    </row>
    <row r="55" spans="1:12" s="56" customFormat="1">
      <c r="A55" s="12"/>
      <c r="B55" s="20"/>
      <c r="C55" s="12"/>
      <c r="D55" s="12"/>
      <c r="E55" s="12"/>
      <c r="F55" s="12"/>
      <c r="G55" s="12"/>
      <c r="H55" s="12"/>
      <c r="I55" s="12"/>
      <c r="J55" s="81"/>
      <c r="K55" s="10"/>
      <c r="L55" s="31"/>
    </row>
    <row r="56" spans="1:12" s="51" customFormat="1">
      <c r="A56" s="35" t="s">
        <v>28</v>
      </c>
      <c r="B56" s="36"/>
      <c r="C56" s="35" t="s">
        <v>16</v>
      </c>
      <c r="D56" s="35"/>
      <c r="E56" s="35"/>
      <c r="F56" s="35">
        <v>100</v>
      </c>
      <c r="G56" s="35"/>
      <c r="H56" s="35">
        <v>200</v>
      </c>
      <c r="I56" s="35"/>
      <c r="J56" s="84">
        <f t="shared" si="0"/>
        <v>300</v>
      </c>
      <c r="K56" s="50"/>
      <c r="L56" s="37">
        <v>5.65</v>
      </c>
    </row>
    <row r="57" spans="1:12" s="51" customFormat="1">
      <c r="A57" s="35" t="s">
        <v>28</v>
      </c>
      <c r="B57" s="36"/>
      <c r="C57" s="35" t="s">
        <v>16</v>
      </c>
      <c r="D57" s="35"/>
      <c r="E57" s="35"/>
      <c r="F57" s="35">
        <v>140</v>
      </c>
      <c r="G57" s="35"/>
      <c r="H57" s="35">
        <v>260</v>
      </c>
      <c r="I57" s="35"/>
      <c r="J57" s="84">
        <f t="shared" si="0"/>
        <v>400</v>
      </c>
      <c r="K57" s="50"/>
      <c r="L57" s="37">
        <v>6.2</v>
      </c>
    </row>
    <row r="58" spans="1:12">
      <c r="A58" s="3"/>
      <c r="B58" s="19"/>
      <c r="C58" s="3"/>
      <c r="D58" s="3"/>
      <c r="E58" s="3"/>
      <c r="F58" s="3"/>
      <c r="G58" s="3"/>
      <c r="H58" s="3"/>
      <c r="I58" s="3"/>
      <c r="J58" s="81"/>
      <c r="K58" s="7"/>
      <c r="L58" s="83"/>
    </row>
    <row r="59" spans="1:12">
      <c r="A59" s="3"/>
      <c r="B59" s="19"/>
      <c r="C59" s="3"/>
      <c r="D59" s="3"/>
      <c r="E59" s="3"/>
      <c r="F59" s="3"/>
      <c r="G59" s="3"/>
      <c r="H59" s="3"/>
      <c r="I59" s="3"/>
      <c r="J59" s="81"/>
      <c r="K59" s="7"/>
      <c r="L59" s="83"/>
    </row>
    <row r="60" spans="1:12">
      <c r="A60" s="32" t="s">
        <v>28</v>
      </c>
      <c r="B60" s="33" t="s">
        <v>15</v>
      </c>
      <c r="C60" s="32" t="s">
        <v>16</v>
      </c>
      <c r="D60" s="32"/>
      <c r="E60" s="32"/>
      <c r="F60" s="32">
        <v>100</v>
      </c>
      <c r="G60" s="32"/>
      <c r="H60" s="32">
        <v>200</v>
      </c>
      <c r="I60" s="32"/>
      <c r="J60" s="82">
        <f t="shared" si="0"/>
        <v>300</v>
      </c>
      <c r="K60" s="46"/>
      <c r="L60" s="34">
        <v>5.6</v>
      </c>
    </row>
    <row r="61" spans="1:12">
      <c r="A61" s="32" t="s">
        <v>28</v>
      </c>
      <c r="B61" s="33" t="s">
        <v>15</v>
      </c>
      <c r="C61" s="32" t="s">
        <v>16</v>
      </c>
      <c r="D61" s="32"/>
      <c r="E61" s="32"/>
      <c r="F61" s="32">
        <v>140</v>
      </c>
      <c r="G61" s="32"/>
      <c r="H61" s="32">
        <v>260</v>
      </c>
      <c r="I61" s="32"/>
      <c r="J61" s="82">
        <f t="shared" si="0"/>
        <v>400</v>
      </c>
      <c r="K61" s="46"/>
      <c r="L61" s="34">
        <v>6.15</v>
      </c>
    </row>
    <row r="62" spans="1:12">
      <c r="A62" s="3"/>
      <c r="B62" s="19"/>
      <c r="C62" s="3"/>
      <c r="D62" s="3"/>
      <c r="E62" s="3"/>
      <c r="F62" s="3"/>
      <c r="G62" s="3"/>
      <c r="H62" s="3"/>
      <c r="I62" s="3"/>
      <c r="J62" s="82"/>
      <c r="K62" s="7"/>
      <c r="L62" s="83"/>
    </row>
    <row r="63" spans="1:12" s="51" customFormat="1">
      <c r="A63" s="35" t="s">
        <v>29</v>
      </c>
      <c r="B63" s="36" t="s">
        <v>30</v>
      </c>
      <c r="C63" s="35"/>
      <c r="D63" s="35"/>
      <c r="E63" s="35"/>
      <c r="F63" s="35">
        <v>100</v>
      </c>
      <c r="G63" s="35">
        <v>90</v>
      </c>
      <c r="H63" s="35">
        <v>90</v>
      </c>
      <c r="I63" s="35">
        <v>20</v>
      </c>
      <c r="J63" s="84">
        <f t="shared" ref="J63:J121" si="1">F63+G63+H63+I63</f>
        <v>300</v>
      </c>
      <c r="K63" s="50"/>
      <c r="L63" s="37">
        <v>5.8</v>
      </c>
    </row>
    <row r="64" spans="1:12" s="51" customFormat="1">
      <c r="A64" s="35" t="s">
        <v>29</v>
      </c>
      <c r="B64" s="36" t="s">
        <v>30</v>
      </c>
      <c r="C64" s="35"/>
      <c r="D64" s="35"/>
      <c r="E64" s="35"/>
      <c r="F64" s="35">
        <v>140</v>
      </c>
      <c r="G64" s="35">
        <v>110</v>
      </c>
      <c r="H64" s="35">
        <v>120</v>
      </c>
      <c r="I64" s="35">
        <v>30</v>
      </c>
      <c r="J64" s="84">
        <f t="shared" si="1"/>
        <v>400</v>
      </c>
      <c r="K64" s="50"/>
      <c r="L64" s="37">
        <v>6.35</v>
      </c>
    </row>
    <row r="65" spans="1:12" s="56" customFormat="1">
      <c r="A65" s="12"/>
      <c r="B65" s="20"/>
      <c r="C65" s="12"/>
      <c r="D65" s="12"/>
      <c r="E65" s="12"/>
      <c r="F65" s="12"/>
      <c r="G65" s="12"/>
      <c r="H65" s="12"/>
      <c r="I65" s="12"/>
      <c r="J65" s="81"/>
      <c r="K65" s="10"/>
      <c r="L65" s="31"/>
    </row>
    <row r="66" spans="1:12">
      <c r="A66" s="32" t="s">
        <v>140</v>
      </c>
      <c r="B66" s="33"/>
      <c r="C66" s="32" t="s">
        <v>63</v>
      </c>
      <c r="D66" s="32"/>
      <c r="E66" s="32"/>
      <c r="F66" s="32">
        <v>100</v>
      </c>
      <c r="G66" s="32"/>
      <c r="H66" s="32">
        <v>180</v>
      </c>
      <c r="I66" s="32">
        <v>20</v>
      </c>
      <c r="J66" s="82">
        <f t="shared" si="1"/>
        <v>300</v>
      </c>
      <c r="K66" s="46"/>
      <c r="L66" s="34">
        <v>5.9</v>
      </c>
    </row>
    <row r="67" spans="1:12">
      <c r="A67" s="32" t="s">
        <v>140</v>
      </c>
      <c r="B67" s="33"/>
      <c r="C67" s="32" t="s">
        <v>63</v>
      </c>
      <c r="D67" s="32"/>
      <c r="E67" s="32"/>
      <c r="F67" s="32">
        <v>140</v>
      </c>
      <c r="G67" s="32"/>
      <c r="H67" s="32">
        <v>230</v>
      </c>
      <c r="I67" s="32">
        <v>30</v>
      </c>
      <c r="J67" s="82">
        <f t="shared" si="1"/>
        <v>400</v>
      </c>
      <c r="K67" s="46"/>
      <c r="L67" s="34">
        <v>6.45</v>
      </c>
    </row>
    <row r="68" spans="1:12" s="56" customFormat="1">
      <c r="A68" s="12"/>
      <c r="B68" s="20"/>
      <c r="C68" s="12"/>
      <c r="D68" s="12"/>
      <c r="E68" s="12"/>
      <c r="F68" s="12"/>
      <c r="G68" s="12"/>
      <c r="H68" s="12"/>
      <c r="I68" s="12"/>
      <c r="J68" s="81"/>
      <c r="K68" s="10"/>
      <c r="L68" s="31"/>
    </row>
    <row r="69" spans="1:12" s="51" customFormat="1">
      <c r="A69" s="35" t="s">
        <v>31</v>
      </c>
      <c r="B69" s="36"/>
      <c r="C69" s="35" t="s">
        <v>32</v>
      </c>
      <c r="D69" s="35"/>
      <c r="E69" s="35"/>
      <c r="F69" s="35">
        <v>100</v>
      </c>
      <c r="G69" s="35"/>
      <c r="H69" s="35">
        <v>200</v>
      </c>
      <c r="I69" s="35"/>
      <c r="J69" s="84">
        <f t="shared" si="1"/>
        <v>300</v>
      </c>
      <c r="K69" s="50"/>
      <c r="L69" s="37">
        <v>6.5</v>
      </c>
    </row>
    <row r="70" spans="1:12" s="51" customFormat="1">
      <c r="A70" s="35" t="s">
        <v>31</v>
      </c>
      <c r="B70" s="36"/>
      <c r="C70" s="35" t="s">
        <v>32</v>
      </c>
      <c r="D70" s="35"/>
      <c r="E70" s="35"/>
      <c r="F70" s="35">
        <v>140</v>
      </c>
      <c r="G70" s="35"/>
      <c r="H70" s="35">
        <v>260</v>
      </c>
      <c r="I70" s="35"/>
      <c r="J70" s="84">
        <f t="shared" si="1"/>
        <v>400</v>
      </c>
      <c r="K70" s="50"/>
      <c r="L70" s="37">
        <v>7.05</v>
      </c>
    </row>
    <row r="71" spans="1:12" s="56" customFormat="1">
      <c r="A71" s="12"/>
      <c r="B71" s="20"/>
      <c r="C71" s="12"/>
      <c r="D71" s="12"/>
      <c r="E71" s="12"/>
      <c r="F71" s="12"/>
      <c r="G71" s="12"/>
      <c r="H71" s="12"/>
      <c r="I71" s="12"/>
      <c r="J71" s="81"/>
      <c r="K71" s="10"/>
      <c r="L71" s="31"/>
    </row>
    <row r="72" spans="1:12">
      <c r="A72" s="32" t="s">
        <v>33</v>
      </c>
      <c r="B72" s="33" t="s">
        <v>27</v>
      </c>
      <c r="C72" s="32" t="s">
        <v>12</v>
      </c>
      <c r="D72" s="32"/>
      <c r="E72" s="32"/>
      <c r="F72" s="32">
        <v>100</v>
      </c>
      <c r="G72" s="32">
        <v>75</v>
      </c>
      <c r="H72" s="32">
        <v>75</v>
      </c>
      <c r="I72" s="32">
        <v>50</v>
      </c>
      <c r="J72" s="82">
        <f t="shared" si="1"/>
        <v>300</v>
      </c>
      <c r="K72" s="46"/>
      <c r="L72" s="34">
        <v>5.6</v>
      </c>
    </row>
    <row r="73" spans="1:12">
      <c r="A73" s="32" t="s">
        <v>33</v>
      </c>
      <c r="B73" s="33" t="s">
        <v>27</v>
      </c>
      <c r="C73" s="32" t="s">
        <v>12</v>
      </c>
      <c r="D73" s="32"/>
      <c r="E73" s="32"/>
      <c r="F73" s="32">
        <v>140</v>
      </c>
      <c r="G73" s="32">
        <v>95</v>
      </c>
      <c r="H73" s="32">
        <v>95</v>
      </c>
      <c r="I73" s="32">
        <v>60</v>
      </c>
      <c r="J73" s="82">
        <f t="shared" si="1"/>
        <v>390</v>
      </c>
      <c r="K73" s="46"/>
      <c r="L73" s="34">
        <v>6.15</v>
      </c>
    </row>
    <row r="74" spans="1:12" s="56" customFormat="1">
      <c r="A74" s="12"/>
      <c r="B74" s="20"/>
      <c r="C74" s="12"/>
      <c r="D74" s="12"/>
      <c r="E74" s="12"/>
      <c r="F74" s="12"/>
      <c r="G74" s="12"/>
      <c r="H74" s="12"/>
      <c r="I74" s="12"/>
      <c r="J74" s="81"/>
      <c r="K74" s="10"/>
      <c r="L74" s="31"/>
    </row>
    <row r="75" spans="1:12" s="51" customFormat="1">
      <c r="A75" s="35" t="s">
        <v>35</v>
      </c>
      <c r="B75" s="35"/>
      <c r="C75" s="36" t="s">
        <v>100</v>
      </c>
      <c r="D75" s="36"/>
      <c r="E75" s="36"/>
      <c r="F75" s="35">
        <v>120</v>
      </c>
      <c r="G75" s="35"/>
      <c r="H75" s="35">
        <v>130</v>
      </c>
      <c r="I75" s="35">
        <v>50</v>
      </c>
      <c r="J75" s="84">
        <f t="shared" si="1"/>
        <v>300</v>
      </c>
      <c r="K75" s="50"/>
      <c r="L75" s="37">
        <v>5.75</v>
      </c>
    </row>
    <row r="76" spans="1:12" s="51" customFormat="1">
      <c r="A76" s="35" t="s">
        <v>35</v>
      </c>
      <c r="B76" s="35"/>
      <c r="C76" s="36" t="s">
        <v>100</v>
      </c>
      <c r="D76" s="36"/>
      <c r="E76" s="36"/>
      <c r="F76" s="35">
        <v>170</v>
      </c>
      <c r="G76" s="35"/>
      <c r="H76" s="35">
        <v>170</v>
      </c>
      <c r="I76" s="35">
        <v>60</v>
      </c>
      <c r="J76" s="84">
        <f t="shared" si="1"/>
        <v>400</v>
      </c>
      <c r="K76" s="50"/>
      <c r="L76" s="37">
        <v>6.35</v>
      </c>
    </row>
    <row r="77" spans="1:12" s="71" customFormat="1">
      <c r="A77" s="69"/>
      <c r="B77" s="69"/>
      <c r="C77" s="68"/>
      <c r="D77" s="68"/>
      <c r="E77" s="68"/>
      <c r="F77" s="69"/>
      <c r="G77" s="69"/>
      <c r="H77" s="69"/>
      <c r="I77" s="69"/>
      <c r="J77" s="85"/>
      <c r="K77" s="70"/>
      <c r="L77" s="86"/>
    </row>
    <row r="78" spans="1:12">
      <c r="A78" s="32" t="s">
        <v>34</v>
      </c>
      <c r="B78" s="33" t="s">
        <v>36</v>
      </c>
      <c r="C78" s="32"/>
      <c r="D78" s="32"/>
      <c r="E78" s="32"/>
      <c r="F78" s="32">
        <v>100</v>
      </c>
      <c r="G78" s="32">
        <v>140</v>
      </c>
      <c r="H78" s="32"/>
      <c r="I78" s="32">
        <v>60</v>
      </c>
      <c r="J78" s="82">
        <f t="shared" si="1"/>
        <v>300</v>
      </c>
      <c r="K78" s="46"/>
      <c r="L78" s="34">
        <v>5.5</v>
      </c>
    </row>
    <row r="79" spans="1:12">
      <c r="A79" s="32" t="s">
        <v>34</v>
      </c>
      <c r="B79" s="33" t="s">
        <v>36</v>
      </c>
      <c r="C79" s="32"/>
      <c r="D79" s="32"/>
      <c r="E79" s="32"/>
      <c r="F79" s="32">
        <v>150</v>
      </c>
      <c r="G79" s="32">
        <v>180</v>
      </c>
      <c r="H79" s="32"/>
      <c r="I79" s="32">
        <v>70</v>
      </c>
      <c r="J79" s="82">
        <f t="shared" si="1"/>
        <v>400</v>
      </c>
      <c r="K79" s="46"/>
      <c r="L79" s="34">
        <v>6.05</v>
      </c>
    </row>
    <row r="80" spans="1:12">
      <c r="A80" s="3"/>
      <c r="B80" s="19"/>
      <c r="C80" s="3"/>
      <c r="D80" s="3"/>
      <c r="E80" s="3"/>
      <c r="F80" s="3"/>
      <c r="G80" s="3"/>
      <c r="H80" s="3"/>
      <c r="I80" s="3"/>
      <c r="J80" s="82">
        <f t="shared" si="1"/>
        <v>0</v>
      </c>
      <c r="K80" s="7"/>
      <c r="L80" s="83"/>
    </row>
    <row r="81" spans="1:12" s="51" customFormat="1">
      <c r="A81" s="35" t="s">
        <v>37</v>
      </c>
      <c r="B81" s="36" t="s">
        <v>15</v>
      </c>
      <c r="C81" s="35" t="s">
        <v>16</v>
      </c>
      <c r="D81" s="35"/>
      <c r="E81" s="35"/>
      <c r="F81" s="35">
        <v>100</v>
      </c>
      <c r="G81" s="35">
        <v>90</v>
      </c>
      <c r="H81" s="35">
        <v>90</v>
      </c>
      <c r="I81" s="35">
        <v>20</v>
      </c>
      <c r="J81" s="84">
        <f t="shared" si="1"/>
        <v>300</v>
      </c>
      <c r="K81" s="50"/>
      <c r="L81" s="37">
        <v>6.5</v>
      </c>
    </row>
    <row r="82" spans="1:12" s="51" customFormat="1">
      <c r="A82" s="35" t="s">
        <v>37</v>
      </c>
      <c r="B82" s="36" t="s">
        <v>15</v>
      </c>
      <c r="C82" s="35" t="s">
        <v>16</v>
      </c>
      <c r="D82" s="35"/>
      <c r="E82" s="35"/>
      <c r="F82" s="35">
        <v>140</v>
      </c>
      <c r="G82" s="35">
        <v>110</v>
      </c>
      <c r="H82" s="35">
        <v>120</v>
      </c>
      <c r="I82" s="35">
        <v>30</v>
      </c>
      <c r="J82" s="84">
        <f t="shared" si="1"/>
        <v>400</v>
      </c>
      <c r="K82" s="50"/>
      <c r="L82" s="37">
        <v>7.05</v>
      </c>
    </row>
    <row r="83" spans="1:12" s="56" customFormat="1">
      <c r="A83" s="12"/>
      <c r="B83" s="20"/>
      <c r="C83" s="12"/>
      <c r="D83" s="12"/>
      <c r="E83" s="12"/>
      <c r="F83" s="12"/>
      <c r="G83" s="12"/>
      <c r="H83" s="12"/>
      <c r="I83" s="12"/>
      <c r="J83" s="81"/>
      <c r="K83" s="10"/>
      <c r="L83" s="31"/>
    </row>
    <row r="84" spans="1:12">
      <c r="A84" s="32" t="s">
        <v>38</v>
      </c>
      <c r="B84" s="33" t="s">
        <v>39</v>
      </c>
      <c r="C84" s="32"/>
      <c r="D84" s="32"/>
      <c r="E84" s="32"/>
      <c r="F84" s="32">
        <v>150</v>
      </c>
      <c r="G84" s="32">
        <v>150</v>
      </c>
      <c r="H84" s="32"/>
      <c r="I84" s="32"/>
      <c r="J84" s="82">
        <f t="shared" si="1"/>
        <v>300</v>
      </c>
      <c r="K84" s="46"/>
      <c r="L84" s="34">
        <v>5.95</v>
      </c>
    </row>
    <row r="85" spans="1:12">
      <c r="A85" s="32" t="s">
        <v>38</v>
      </c>
      <c r="B85" s="33" t="s">
        <v>39</v>
      </c>
      <c r="C85" s="32"/>
      <c r="D85" s="32"/>
      <c r="E85" s="32"/>
      <c r="F85" s="32">
        <v>200</v>
      </c>
      <c r="G85" s="32">
        <v>200</v>
      </c>
      <c r="H85" s="32"/>
      <c r="I85" s="32"/>
      <c r="J85" s="82">
        <f t="shared" si="1"/>
        <v>400</v>
      </c>
      <c r="K85" s="46"/>
      <c r="L85" s="34">
        <v>6.46</v>
      </c>
    </row>
    <row r="86" spans="1:12">
      <c r="A86" s="3"/>
      <c r="B86" s="19"/>
      <c r="C86" s="3"/>
      <c r="D86" s="3"/>
      <c r="E86" s="3"/>
      <c r="F86" s="3"/>
      <c r="G86" s="3"/>
      <c r="H86" s="3"/>
      <c r="I86" s="3"/>
      <c r="J86" s="82">
        <f t="shared" si="1"/>
        <v>0</v>
      </c>
      <c r="K86" s="7"/>
      <c r="L86" s="83"/>
    </row>
    <row r="87" spans="1:12" s="51" customFormat="1">
      <c r="A87" s="35" t="s">
        <v>40</v>
      </c>
      <c r="B87" s="36"/>
      <c r="C87" s="35" t="s">
        <v>12</v>
      </c>
      <c r="D87" s="35"/>
      <c r="E87" s="35"/>
      <c r="F87" s="35">
        <v>180</v>
      </c>
      <c r="G87" s="35"/>
      <c r="H87" s="35">
        <v>120</v>
      </c>
      <c r="I87" s="35"/>
      <c r="J87" s="84">
        <f t="shared" si="1"/>
        <v>300</v>
      </c>
      <c r="K87" s="50"/>
      <c r="L87" s="37">
        <v>5.8</v>
      </c>
    </row>
    <row r="88" spans="1:12" s="51" customFormat="1">
      <c r="A88" s="35" t="s">
        <v>40</v>
      </c>
      <c r="B88" s="36"/>
      <c r="C88" s="35" t="s">
        <v>12</v>
      </c>
      <c r="D88" s="35"/>
      <c r="E88" s="35"/>
      <c r="F88" s="35">
        <v>250</v>
      </c>
      <c r="G88" s="35"/>
      <c r="H88" s="35">
        <v>150</v>
      </c>
      <c r="I88" s="35"/>
      <c r="J88" s="84">
        <f t="shared" si="1"/>
        <v>400</v>
      </c>
      <c r="K88" s="50"/>
      <c r="L88" s="37">
        <v>6.35</v>
      </c>
    </row>
    <row r="89" spans="1:12" s="56" customFormat="1">
      <c r="A89" s="12"/>
      <c r="B89" s="20"/>
      <c r="C89" s="12"/>
      <c r="D89" s="12"/>
      <c r="E89" s="12"/>
      <c r="F89" s="12"/>
      <c r="G89" s="12"/>
      <c r="H89" s="12"/>
      <c r="I89" s="12"/>
      <c r="J89" s="81"/>
      <c r="K89" s="10"/>
      <c r="L89" s="31"/>
    </row>
    <row r="90" spans="1:12">
      <c r="A90" s="32" t="s">
        <v>41</v>
      </c>
      <c r="B90" s="33"/>
      <c r="C90" s="32" t="s">
        <v>42</v>
      </c>
      <c r="D90" s="32"/>
      <c r="E90" s="32"/>
      <c r="F90" s="32">
        <v>100</v>
      </c>
      <c r="G90" s="32">
        <v>200</v>
      </c>
      <c r="H90" s="32"/>
      <c r="I90" s="32"/>
      <c r="J90" s="82">
        <f t="shared" si="1"/>
        <v>300</v>
      </c>
      <c r="K90" s="46"/>
      <c r="L90" s="34">
        <v>6.3</v>
      </c>
    </row>
    <row r="91" spans="1:12">
      <c r="A91" s="32" t="s">
        <v>41</v>
      </c>
      <c r="B91" s="33"/>
      <c r="C91" s="32" t="s">
        <v>42</v>
      </c>
      <c r="D91" s="32"/>
      <c r="E91" s="32"/>
      <c r="F91" s="32">
        <v>170</v>
      </c>
      <c r="G91" s="32">
        <v>230</v>
      </c>
      <c r="H91" s="32"/>
      <c r="I91" s="32"/>
      <c r="J91" s="82">
        <f t="shared" si="1"/>
        <v>400</v>
      </c>
      <c r="K91" s="46"/>
      <c r="L91" s="34">
        <v>6.85</v>
      </c>
    </row>
    <row r="92" spans="1:12" s="56" customFormat="1">
      <c r="A92" s="12"/>
      <c r="B92" s="20"/>
      <c r="C92" s="12"/>
      <c r="D92" s="12"/>
      <c r="E92" s="12"/>
      <c r="F92" s="12"/>
      <c r="G92" s="12"/>
      <c r="H92" s="12"/>
      <c r="I92" s="12"/>
      <c r="J92" s="81"/>
      <c r="K92" s="10"/>
      <c r="L92" s="31"/>
    </row>
    <row r="93" spans="1:12" s="51" customFormat="1">
      <c r="A93" s="35" t="s">
        <v>43</v>
      </c>
      <c r="B93" s="36" t="s">
        <v>39</v>
      </c>
      <c r="C93" s="35"/>
      <c r="D93" s="35"/>
      <c r="E93" s="35"/>
      <c r="F93" s="35">
        <v>100</v>
      </c>
      <c r="G93" s="35">
        <v>75</v>
      </c>
      <c r="H93" s="35">
        <v>75</v>
      </c>
      <c r="I93" s="35">
        <v>50</v>
      </c>
      <c r="J93" s="84">
        <f t="shared" si="1"/>
        <v>300</v>
      </c>
      <c r="K93" s="50"/>
      <c r="L93" s="37">
        <v>6.3</v>
      </c>
    </row>
    <row r="94" spans="1:12" s="51" customFormat="1">
      <c r="A94" s="35" t="s">
        <v>43</v>
      </c>
      <c r="B94" s="36" t="s">
        <v>39</v>
      </c>
      <c r="C94" s="35"/>
      <c r="D94" s="35"/>
      <c r="E94" s="35"/>
      <c r="F94" s="35">
        <v>150</v>
      </c>
      <c r="G94" s="35">
        <v>100</v>
      </c>
      <c r="H94" s="35">
        <v>90</v>
      </c>
      <c r="I94" s="35">
        <v>60</v>
      </c>
      <c r="J94" s="84">
        <f t="shared" si="1"/>
        <v>400</v>
      </c>
      <c r="K94" s="50"/>
      <c r="L94" s="37">
        <v>6.85</v>
      </c>
    </row>
    <row r="95" spans="1:12" s="56" customFormat="1">
      <c r="A95" s="12"/>
      <c r="B95" s="20"/>
      <c r="C95" s="12"/>
      <c r="D95" s="12"/>
      <c r="E95" s="12"/>
      <c r="F95" s="12"/>
      <c r="G95" s="12"/>
      <c r="H95" s="12"/>
      <c r="I95" s="12"/>
      <c r="J95" s="81"/>
      <c r="K95" s="10"/>
      <c r="L95" s="31"/>
    </row>
    <row r="96" spans="1:12">
      <c r="A96" s="32" t="s">
        <v>44</v>
      </c>
      <c r="B96" s="33" t="s">
        <v>87</v>
      </c>
      <c r="C96" s="32" t="s">
        <v>85</v>
      </c>
      <c r="D96" s="32"/>
      <c r="E96" s="32"/>
      <c r="F96" s="32">
        <v>120</v>
      </c>
      <c r="G96" s="32"/>
      <c r="H96" s="32">
        <v>130</v>
      </c>
      <c r="I96" s="32">
        <v>50</v>
      </c>
      <c r="J96" s="82">
        <f t="shared" si="1"/>
        <v>300</v>
      </c>
      <c r="K96" s="46"/>
      <c r="L96" s="34">
        <v>6.3</v>
      </c>
    </row>
    <row r="97" spans="1:12">
      <c r="A97" s="32" t="s">
        <v>44</v>
      </c>
      <c r="B97" s="33" t="s">
        <v>88</v>
      </c>
      <c r="C97" s="32" t="s">
        <v>86</v>
      </c>
      <c r="D97" s="32"/>
      <c r="E97" s="32"/>
      <c r="F97" s="32">
        <v>170</v>
      </c>
      <c r="G97" s="32"/>
      <c r="H97" s="32">
        <v>170</v>
      </c>
      <c r="I97" s="32">
        <v>60</v>
      </c>
      <c r="J97" s="82">
        <f t="shared" si="1"/>
        <v>400</v>
      </c>
      <c r="K97" s="46"/>
      <c r="L97" s="34">
        <v>6.85</v>
      </c>
    </row>
    <row r="98" spans="1:12" s="56" customFormat="1">
      <c r="A98" s="12"/>
      <c r="B98" s="20"/>
      <c r="C98" s="12"/>
      <c r="D98" s="12"/>
      <c r="E98" s="12"/>
      <c r="F98" s="12"/>
      <c r="G98" s="12"/>
      <c r="H98" s="12"/>
      <c r="I98" s="12"/>
      <c r="J98" s="81"/>
      <c r="K98" s="10"/>
      <c r="L98" s="31"/>
    </row>
    <row r="99" spans="1:12" s="51" customFormat="1">
      <c r="A99" s="52" t="s">
        <v>45</v>
      </c>
      <c r="B99" s="36" t="s">
        <v>46</v>
      </c>
      <c r="C99" s="52" t="s">
        <v>16</v>
      </c>
      <c r="D99" s="52"/>
      <c r="E99" s="52"/>
      <c r="F99" s="35">
        <v>100</v>
      </c>
      <c r="G99" s="35">
        <v>75</v>
      </c>
      <c r="H99" s="35">
        <v>75</v>
      </c>
      <c r="I99" s="35">
        <v>50</v>
      </c>
      <c r="J99" s="84">
        <f t="shared" si="1"/>
        <v>300</v>
      </c>
      <c r="K99" s="53"/>
      <c r="L99" s="37">
        <v>6.3</v>
      </c>
    </row>
    <row r="100" spans="1:12" s="51" customFormat="1">
      <c r="A100" s="52" t="s">
        <v>45</v>
      </c>
      <c r="B100" s="36" t="s">
        <v>46</v>
      </c>
      <c r="C100" s="52" t="s">
        <v>16</v>
      </c>
      <c r="D100" s="52"/>
      <c r="E100" s="52"/>
      <c r="F100" s="35">
        <v>150</v>
      </c>
      <c r="G100" s="35">
        <v>95</v>
      </c>
      <c r="H100" s="35">
        <v>95</v>
      </c>
      <c r="I100" s="35">
        <v>60</v>
      </c>
      <c r="J100" s="84">
        <f t="shared" si="1"/>
        <v>400</v>
      </c>
      <c r="K100" s="53"/>
      <c r="L100" s="37">
        <v>6.85</v>
      </c>
    </row>
    <row r="101" spans="1:12">
      <c r="A101" s="15"/>
      <c r="B101" s="19"/>
      <c r="C101" s="15"/>
      <c r="D101" s="15"/>
      <c r="E101" s="15"/>
      <c r="F101" s="15"/>
      <c r="G101" s="15"/>
      <c r="H101" s="15"/>
      <c r="I101" s="15"/>
      <c r="J101" s="81"/>
      <c r="K101" s="16"/>
      <c r="L101" s="83"/>
    </row>
    <row r="102" spans="1:12">
      <c r="A102" s="32" t="s">
        <v>47</v>
      </c>
      <c r="B102" s="33" t="s">
        <v>27</v>
      </c>
      <c r="C102" s="32" t="s">
        <v>48</v>
      </c>
      <c r="D102" s="32"/>
      <c r="E102" s="32"/>
      <c r="F102" s="32">
        <v>100</v>
      </c>
      <c r="G102" s="32">
        <v>75</v>
      </c>
      <c r="H102" s="32">
        <v>75</v>
      </c>
      <c r="I102" s="32">
        <v>50</v>
      </c>
      <c r="J102" s="82">
        <f t="shared" si="1"/>
        <v>300</v>
      </c>
      <c r="K102" s="46"/>
      <c r="L102" s="34">
        <v>5.75</v>
      </c>
    </row>
    <row r="103" spans="1:12">
      <c r="A103" s="32" t="s">
        <v>47</v>
      </c>
      <c r="B103" s="33" t="s">
        <v>27</v>
      </c>
      <c r="C103" s="32" t="s">
        <v>48</v>
      </c>
      <c r="D103" s="32"/>
      <c r="E103" s="32"/>
      <c r="F103" s="32">
        <v>150</v>
      </c>
      <c r="G103" s="32">
        <v>95</v>
      </c>
      <c r="H103" s="32">
        <v>95</v>
      </c>
      <c r="I103" s="32">
        <v>60</v>
      </c>
      <c r="J103" s="82">
        <f t="shared" si="1"/>
        <v>400</v>
      </c>
      <c r="K103" s="46"/>
      <c r="L103" s="34">
        <v>6.3</v>
      </c>
    </row>
    <row r="104" spans="1:12">
      <c r="A104" s="3"/>
      <c r="B104" s="19"/>
      <c r="C104" s="3"/>
      <c r="D104" s="3"/>
      <c r="E104" s="3"/>
      <c r="F104" s="3"/>
      <c r="G104" s="3"/>
      <c r="H104" s="3"/>
      <c r="I104" s="3"/>
      <c r="J104" s="81"/>
      <c r="K104" s="7"/>
      <c r="L104" s="83"/>
    </row>
    <row r="105" spans="1:12">
      <c r="A105" s="32" t="s">
        <v>47</v>
      </c>
      <c r="B105" s="33" t="s">
        <v>27</v>
      </c>
      <c r="C105" s="32" t="s">
        <v>48</v>
      </c>
      <c r="D105" s="32"/>
      <c r="E105" s="32"/>
      <c r="F105" s="32">
        <v>120</v>
      </c>
      <c r="G105" s="32">
        <v>90</v>
      </c>
      <c r="H105" s="32">
        <v>90</v>
      </c>
      <c r="I105" s="32"/>
      <c r="J105" s="80">
        <f t="shared" si="1"/>
        <v>300</v>
      </c>
      <c r="K105" s="46"/>
      <c r="L105" s="34">
        <v>5.95</v>
      </c>
    </row>
    <row r="106" spans="1:12">
      <c r="A106" s="32" t="s">
        <v>47</v>
      </c>
      <c r="B106" s="33" t="s">
        <v>27</v>
      </c>
      <c r="C106" s="32" t="s">
        <v>48</v>
      </c>
      <c r="D106" s="32"/>
      <c r="E106" s="32"/>
      <c r="F106" s="32">
        <v>170</v>
      </c>
      <c r="G106" s="32">
        <v>115</v>
      </c>
      <c r="H106" s="32">
        <v>115</v>
      </c>
      <c r="I106" s="32"/>
      <c r="J106" s="80">
        <f t="shared" si="1"/>
        <v>400</v>
      </c>
      <c r="K106" s="46"/>
      <c r="L106" s="34">
        <v>6.45</v>
      </c>
    </row>
    <row r="107" spans="1:12">
      <c r="A107" s="3"/>
      <c r="B107" s="19"/>
      <c r="C107" s="3"/>
      <c r="D107" s="3"/>
      <c r="E107" s="3"/>
      <c r="F107" s="3"/>
      <c r="G107" s="3"/>
      <c r="H107" s="3"/>
      <c r="I107" s="3"/>
      <c r="J107" s="81"/>
      <c r="K107" s="7"/>
      <c r="L107" s="83"/>
    </row>
    <row r="108" spans="1:12">
      <c r="A108" s="88" t="s">
        <v>127</v>
      </c>
      <c r="B108" s="33"/>
      <c r="C108" s="32" t="s">
        <v>128</v>
      </c>
      <c r="D108" s="32"/>
      <c r="E108" s="32"/>
      <c r="F108" s="32">
        <v>120</v>
      </c>
      <c r="G108" s="32">
        <v>130</v>
      </c>
      <c r="H108" s="32"/>
      <c r="I108" s="32">
        <v>50</v>
      </c>
      <c r="J108" s="80">
        <f>F108+G108+H108+I108</f>
        <v>300</v>
      </c>
      <c r="K108" s="46"/>
      <c r="L108" s="34">
        <v>5.95</v>
      </c>
    </row>
    <row r="109" spans="1:12" s="51" customFormat="1">
      <c r="A109" s="88" t="s">
        <v>127</v>
      </c>
      <c r="B109" s="33"/>
      <c r="C109" s="32" t="s">
        <v>128</v>
      </c>
      <c r="D109" s="32"/>
      <c r="E109" s="32"/>
      <c r="F109" s="32">
        <v>170</v>
      </c>
      <c r="G109" s="32">
        <v>170</v>
      </c>
      <c r="H109" s="32"/>
      <c r="I109" s="32">
        <v>60</v>
      </c>
      <c r="J109" s="80">
        <f>F109+G109+H109+I109</f>
        <v>400</v>
      </c>
      <c r="K109" s="46"/>
      <c r="L109" s="34">
        <v>6.45</v>
      </c>
    </row>
    <row r="110" spans="1:12" s="51" customFormat="1">
      <c r="A110" s="3"/>
      <c r="B110" s="19"/>
      <c r="C110" s="3"/>
      <c r="D110" s="3"/>
      <c r="E110" s="3"/>
      <c r="F110" s="3"/>
      <c r="G110" s="3"/>
      <c r="H110" s="3"/>
      <c r="I110" s="3"/>
      <c r="J110" s="81"/>
      <c r="K110" s="7"/>
      <c r="L110" s="83"/>
    </row>
    <row r="111" spans="1:12">
      <c r="A111" s="35" t="s">
        <v>49</v>
      </c>
      <c r="B111" s="36" t="s">
        <v>27</v>
      </c>
      <c r="C111" s="35"/>
      <c r="D111" s="35"/>
      <c r="E111" s="35"/>
      <c r="F111" s="35">
        <v>100</v>
      </c>
      <c r="G111" s="35">
        <v>75</v>
      </c>
      <c r="H111" s="35">
        <v>75</v>
      </c>
      <c r="I111" s="35">
        <v>50</v>
      </c>
      <c r="J111" s="84">
        <f t="shared" si="1"/>
        <v>300</v>
      </c>
      <c r="K111" s="50"/>
      <c r="L111" s="37">
        <v>6.15</v>
      </c>
    </row>
    <row r="112" spans="1:12">
      <c r="A112" s="35" t="s">
        <v>49</v>
      </c>
      <c r="B112" s="36" t="s">
        <v>27</v>
      </c>
      <c r="C112" s="35"/>
      <c r="D112" s="35"/>
      <c r="E112" s="35"/>
      <c r="F112" s="35">
        <v>150</v>
      </c>
      <c r="G112" s="35">
        <v>95</v>
      </c>
      <c r="H112" s="35">
        <v>95</v>
      </c>
      <c r="I112" s="35">
        <v>60</v>
      </c>
      <c r="J112" s="84">
        <f t="shared" si="1"/>
        <v>400</v>
      </c>
      <c r="K112" s="50"/>
      <c r="L112" s="37">
        <v>6.7</v>
      </c>
    </row>
    <row r="113" spans="1:12" s="56" customFormat="1">
      <c r="A113" s="12"/>
      <c r="B113" s="20"/>
      <c r="C113" s="12"/>
      <c r="D113" s="12"/>
      <c r="E113" s="12"/>
      <c r="F113" s="12"/>
      <c r="G113" s="12"/>
      <c r="H113" s="12"/>
      <c r="I113" s="12"/>
      <c r="J113" s="84"/>
      <c r="K113" s="10"/>
      <c r="L113" s="31"/>
    </row>
    <row r="114" spans="1:12">
      <c r="A114" s="35" t="s">
        <v>142</v>
      </c>
      <c r="B114" s="36" t="s">
        <v>137</v>
      </c>
      <c r="C114" s="35" t="s">
        <v>93</v>
      </c>
      <c r="D114" s="35"/>
      <c r="E114" s="35"/>
      <c r="F114" s="35">
        <v>120</v>
      </c>
      <c r="G114" s="35">
        <v>180</v>
      </c>
      <c r="H114" s="35"/>
      <c r="I114" s="35">
        <v>0</v>
      </c>
      <c r="J114" s="84">
        <f t="shared" si="1"/>
        <v>300</v>
      </c>
      <c r="K114" s="50"/>
      <c r="L114" s="37">
        <v>6.9</v>
      </c>
    </row>
    <row r="115" spans="1:12">
      <c r="A115" s="35" t="s">
        <v>142</v>
      </c>
      <c r="B115" s="36" t="s">
        <v>137</v>
      </c>
      <c r="C115" s="35" t="s">
        <v>93</v>
      </c>
      <c r="D115" s="35"/>
      <c r="E115" s="35"/>
      <c r="F115" s="35">
        <v>170</v>
      </c>
      <c r="G115" s="35">
        <v>230</v>
      </c>
      <c r="H115" s="35"/>
      <c r="I115" s="35">
        <v>0</v>
      </c>
      <c r="J115" s="84">
        <f t="shared" si="1"/>
        <v>400</v>
      </c>
      <c r="K115" s="50"/>
      <c r="L115" s="37">
        <v>7.45</v>
      </c>
    </row>
    <row r="116" spans="1:12">
      <c r="A116" s="3"/>
      <c r="B116" s="19"/>
      <c r="C116" s="3"/>
      <c r="D116" s="3"/>
      <c r="E116" s="3"/>
      <c r="F116" s="3"/>
      <c r="G116" s="3"/>
      <c r="H116" s="3"/>
      <c r="I116" s="3"/>
      <c r="J116" s="82"/>
      <c r="K116" s="7"/>
      <c r="L116" s="83"/>
    </row>
    <row r="117" spans="1:12" s="51" customFormat="1">
      <c r="A117" s="32" t="s">
        <v>50</v>
      </c>
      <c r="B117" s="33"/>
      <c r="C117" s="32" t="s">
        <v>52</v>
      </c>
      <c r="D117" s="32"/>
      <c r="E117" s="32"/>
      <c r="F117" s="32">
        <v>120</v>
      </c>
      <c r="G117" s="32"/>
      <c r="H117" s="32">
        <v>130</v>
      </c>
      <c r="I117" s="32">
        <v>50</v>
      </c>
      <c r="J117" s="82">
        <f t="shared" si="1"/>
        <v>300</v>
      </c>
      <c r="K117" s="46"/>
      <c r="L117" s="34">
        <v>6.2</v>
      </c>
    </row>
    <row r="118" spans="1:12" s="51" customFormat="1">
      <c r="A118" s="33" t="s">
        <v>50</v>
      </c>
      <c r="B118" s="33"/>
      <c r="C118" s="32" t="s">
        <v>52</v>
      </c>
      <c r="D118" s="32"/>
      <c r="E118" s="32"/>
      <c r="F118" s="32">
        <v>170</v>
      </c>
      <c r="G118" s="32"/>
      <c r="H118" s="32">
        <v>170</v>
      </c>
      <c r="I118" s="32">
        <v>60</v>
      </c>
      <c r="J118" s="82">
        <f t="shared" si="1"/>
        <v>400</v>
      </c>
      <c r="K118" s="46"/>
      <c r="L118" s="34">
        <v>6.75</v>
      </c>
    </row>
    <row r="119" spans="1:12" s="56" customFormat="1">
      <c r="A119" s="12"/>
      <c r="B119" s="20"/>
      <c r="C119" s="12"/>
      <c r="D119" s="12"/>
      <c r="E119" s="12"/>
      <c r="F119" s="12"/>
      <c r="G119" s="12"/>
      <c r="H119" s="12"/>
      <c r="I119" s="12"/>
      <c r="J119" s="81"/>
      <c r="K119" s="10"/>
      <c r="L119" s="31"/>
    </row>
    <row r="120" spans="1:12" s="51" customFormat="1">
      <c r="A120" s="35" t="s">
        <v>133</v>
      </c>
      <c r="B120" s="36" t="s">
        <v>132</v>
      </c>
      <c r="C120" s="35" t="s">
        <v>134</v>
      </c>
      <c r="D120" s="35"/>
      <c r="E120" s="35"/>
      <c r="F120" s="35">
        <v>120</v>
      </c>
      <c r="G120" s="35">
        <v>80</v>
      </c>
      <c r="H120" s="35">
        <v>100</v>
      </c>
      <c r="I120" s="35"/>
      <c r="J120" s="84">
        <f t="shared" si="1"/>
        <v>300</v>
      </c>
      <c r="K120" s="50"/>
      <c r="L120" s="37">
        <v>6.45</v>
      </c>
    </row>
    <row r="121" spans="1:12" s="51" customFormat="1">
      <c r="A121" s="35" t="s">
        <v>133</v>
      </c>
      <c r="B121" s="36" t="s">
        <v>132</v>
      </c>
      <c r="C121" s="35" t="s">
        <v>134</v>
      </c>
      <c r="D121" s="35"/>
      <c r="E121" s="35"/>
      <c r="F121" s="35">
        <v>170</v>
      </c>
      <c r="G121" s="35">
        <v>130</v>
      </c>
      <c r="H121" s="35">
        <v>100</v>
      </c>
      <c r="I121" s="35"/>
      <c r="J121" s="84">
        <f t="shared" si="1"/>
        <v>400</v>
      </c>
      <c r="K121" s="50"/>
      <c r="L121" s="37">
        <v>6.95</v>
      </c>
    </row>
    <row r="122" spans="1:12" s="56" customFormat="1">
      <c r="A122" s="12"/>
      <c r="B122" s="20"/>
      <c r="C122" s="12"/>
      <c r="D122" s="12"/>
      <c r="E122" s="12"/>
      <c r="F122" s="12"/>
      <c r="G122" s="12"/>
      <c r="H122" s="12"/>
      <c r="I122" s="12"/>
      <c r="J122" s="81"/>
      <c r="K122" s="10"/>
      <c r="L122" s="31"/>
    </row>
    <row r="123" spans="1:12">
      <c r="A123" s="35" t="s">
        <v>129</v>
      </c>
      <c r="B123" s="36" t="s">
        <v>130</v>
      </c>
      <c r="C123" s="35" t="s">
        <v>131</v>
      </c>
      <c r="D123" s="35"/>
      <c r="E123" s="35"/>
      <c r="F123" s="35">
        <v>120</v>
      </c>
      <c r="G123" s="35">
        <v>80</v>
      </c>
      <c r="H123" s="35">
        <v>100</v>
      </c>
      <c r="I123" s="35"/>
      <c r="J123" s="84">
        <f>F123+G123+H123+I123</f>
        <v>300</v>
      </c>
      <c r="K123" s="50"/>
      <c r="L123" s="37">
        <v>6.2</v>
      </c>
    </row>
    <row r="124" spans="1:12">
      <c r="A124" s="35" t="s">
        <v>129</v>
      </c>
      <c r="B124" s="36"/>
      <c r="C124" s="35"/>
      <c r="D124" s="35"/>
      <c r="E124" s="35"/>
      <c r="F124" s="35">
        <v>170</v>
      </c>
      <c r="G124" s="35">
        <v>130</v>
      </c>
      <c r="H124" s="35">
        <v>100</v>
      </c>
      <c r="I124" s="35"/>
      <c r="J124" s="84">
        <f>F124+G124+H124+I124</f>
        <v>400</v>
      </c>
      <c r="K124" s="50"/>
      <c r="L124" s="37">
        <v>6.75</v>
      </c>
    </row>
    <row r="125" spans="1:12" s="56" customFormat="1">
      <c r="A125" s="12"/>
      <c r="B125" s="20"/>
      <c r="C125" s="12"/>
      <c r="D125" s="12"/>
      <c r="E125" s="12"/>
      <c r="F125" s="12"/>
      <c r="G125" s="12"/>
      <c r="H125" s="12"/>
      <c r="I125" s="12"/>
      <c r="J125" s="81"/>
      <c r="K125" s="10"/>
      <c r="L125" s="31"/>
    </row>
    <row r="126" spans="1:12" s="51" customFormat="1">
      <c r="A126" s="35" t="s">
        <v>51</v>
      </c>
      <c r="B126" s="36" t="s">
        <v>46</v>
      </c>
      <c r="C126" s="35" t="s">
        <v>16</v>
      </c>
      <c r="D126" s="35"/>
      <c r="E126" s="35"/>
      <c r="F126" s="35">
        <v>100</v>
      </c>
      <c r="G126" s="35">
        <v>75</v>
      </c>
      <c r="H126" s="35">
        <v>75</v>
      </c>
      <c r="I126" s="35">
        <v>50</v>
      </c>
      <c r="J126" s="84">
        <f>F126+G126+H126+I126</f>
        <v>300</v>
      </c>
      <c r="K126" s="50"/>
      <c r="L126" s="37">
        <v>6.2</v>
      </c>
    </row>
    <row r="127" spans="1:12" s="51" customFormat="1">
      <c r="A127" s="35" t="s">
        <v>51</v>
      </c>
      <c r="B127" s="36" t="s">
        <v>46</v>
      </c>
      <c r="C127" s="35" t="s">
        <v>16</v>
      </c>
      <c r="D127" s="35"/>
      <c r="E127" s="35"/>
      <c r="F127" s="35">
        <v>150</v>
      </c>
      <c r="G127" s="35">
        <v>95</v>
      </c>
      <c r="H127" s="35">
        <v>95</v>
      </c>
      <c r="I127" s="35">
        <v>60</v>
      </c>
      <c r="J127" s="84">
        <f>F127+G127+H127+I127</f>
        <v>400</v>
      </c>
      <c r="K127" s="50"/>
      <c r="L127" s="37">
        <v>6.75</v>
      </c>
    </row>
    <row r="128" spans="1:12" s="56" customFormat="1">
      <c r="A128" s="12"/>
      <c r="B128" s="20"/>
      <c r="C128" s="12"/>
      <c r="D128" s="12"/>
      <c r="E128" s="12"/>
      <c r="F128" s="12"/>
      <c r="G128" s="12"/>
      <c r="H128" s="12"/>
      <c r="I128" s="12"/>
      <c r="J128" s="81"/>
      <c r="K128" s="10"/>
      <c r="L128" s="31"/>
    </row>
    <row r="129" spans="1:12">
      <c r="A129" s="32" t="s">
        <v>53</v>
      </c>
      <c r="B129" s="33" t="s">
        <v>15</v>
      </c>
      <c r="C129" s="32" t="s">
        <v>54</v>
      </c>
      <c r="D129" s="32"/>
      <c r="E129" s="32"/>
      <c r="F129" s="32">
        <v>100</v>
      </c>
      <c r="G129" s="32">
        <v>75</v>
      </c>
      <c r="H129" s="32">
        <v>75</v>
      </c>
      <c r="I129" s="32">
        <v>50</v>
      </c>
      <c r="J129" s="82">
        <f>F129+G129+H129+I129</f>
        <v>300</v>
      </c>
      <c r="K129" s="46"/>
      <c r="L129" s="34">
        <v>5.45</v>
      </c>
    </row>
    <row r="130" spans="1:12">
      <c r="A130" s="32" t="s">
        <v>53</v>
      </c>
      <c r="B130" s="33" t="s">
        <v>15</v>
      </c>
      <c r="C130" s="32" t="s">
        <v>54</v>
      </c>
      <c r="D130" s="32"/>
      <c r="E130" s="32"/>
      <c r="F130" s="32">
        <v>150</v>
      </c>
      <c r="G130" s="32">
        <v>95</v>
      </c>
      <c r="H130" s="32">
        <v>95</v>
      </c>
      <c r="I130" s="32">
        <v>60</v>
      </c>
      <c r="J130" s="82">
        <f>F130+G130+H130+I130</f>
        <v>400</v>
      </c>
      <c r="K130" s="46"/>
      <c r="L130" s="34">
        <v>5.9</v>
      </c>
    </row>
    <row r="131" spans="1:12">
      <c r="A131" s="3"/>
      <c r="B131" s="19"/>
      <c r="C131" s="3"/>
      <c r="D131" s="3"/>
      <c r="E131" s="3"/>
      <c r="F131" s="3"/>
      <c r="G131" s="3"/>
      <c r="H131" s="3"/>
      <c r="I131" s="3"/>
      <c r="J131" s="82"/>
      <c r="K131" s="7"/>
      <c r="L131" s="83"/>
    </row>
    <row r="132" spans="1:12" s="51" customFormat="1">
      <c r="A132" s="35" t="s">
        <v>55</v>
      </c>
      <c r="B132" s="36" t="s">
        <v>10</v>
      </c>
      <c r="C132" s="35"/>
      <c r="D132" s="35"/>
      <c r="E132" s="35"/>
      <c r="F132" s="35">
        <v>140</v>
      </c>
      <c r="G132" s="35">
        <v>160</v>
      </c>
      <c r="H132" s="35"/>
      <c r="I132" s="35"/>
      <c r="J132" s="84">
        <f>F132+G132+H132+I132</f>
        <v>300</v>
      </c>
      <c r="K132" s="50"/>
      <c r="L132" s="37">
        <v>6.3</v>
      </c>
    </row>
    <row r="133" spans="1:12" s="51" customFormat="1">
      <c r="A133" s="35" t="s">
        <v>55</v>
      </c>
      <c r="B133" s="36" t="s">
        <v>10</v>
      </c>
      <c r="C133" s="35"/>
      <c r="D133" s="35"/>
      <c r="E133" s="35"/>
      <c r="F133" s="35">
        <v>210</v>
      </c>
      <c r="G133" s="35">
        <v>190</v>
      </c>
      <c r="H133" s="35"/>
      <c r="I133" s="35"/>
      <c r="J133" s="84">
        <f>F133+G133+H133+I133</f>
        <v>400</v>
      </c>
      <c r="K133" s="50"/>
      <c r="L133" s="37">
        <v>6.85</v>
      </c>
    </row>
    <row r="134" spans="1:12">
      <c r="A134" s="3"/>
      <c r="B134" s="19"/>
      <c r="C134" s="3"/>
      <c r="D134" s="3"/>
      <c r="E134" s="3"/>
      <c r="F134" s="3"/>
      <c r="G134" s="3"/>
      <c r="H134" s="3"/>
      <c r="I134" s="3"/>
      <c r="J134" s="82"/>
      <c r="K134" s="7"/>
      <c r="L134" s="83"/>
    </row>
    <row r="135" spans="1:12">
      <c r="A135" s="32" t="s">
        <v>56</v>
      </c>
      <c r="B135" s="33" t="s">
        <v>8</v>
      </c>
      <c r="C135" s="32" t="s">
        <v>12</v>
      </c>
      <c r="D135" s="32"/>
      <c r="E135" s="32"/>
      <c r="F135" s="32">
        <v>100</v>
      </c>
      <c r="G135" s="32">
        <v>75</v>
      </c>
      <c r="H135" s="32">
        <v>75</v>
      </c>
      <c r="I135" s="32">
        <v>50</v>
      </c>
      <c r="J135" s="82">
        <f t="shared" ref="J135:J151" si="2">F135+G135+H135+I135</f>
        <v>300</v>
      </c>
      <c r="K135" s="46"/>
      <c r="L135" s="34">
        <v>6.9</v>
      </c>
    </row>
    <row r="136" spans="1:12">
      <c r="A136" s="32" t="s">
        <v>56</v>
      </c>
      <c r="B136" s="33" t="s">
        <v>8</v>
      </c>
      <c r="C136" s="32" t="s">
        <v>12</v>
      </c>
      <c r="D136" s="32"/>
      <c r="E136" s="32"/>
      <c r="F136" s="32">
        <v>140</v>
      </c>
      <c r="G136" s="32">
        <v>100</v>
      </c>
      <c r="H136" s="32">
        <v>100</v>
      </c>
      <c r="I136" s="32">
        <v>60</v>
      </c>
      <c r="J136" s="82">
        <f t="shared" si="2"/>
        <v>400</v>
      </c>
      <c r="K136" s="46"/>
      <c r="L136" s="34">
        <v>7.45</v>
      </c>
    </row>
    <row r="137" spans="1:12">
      <c r="A137" s="3"/>
      <c r="B137" s="19"/>
      <c r="C137" s="3"/>
      <c r="D137" s="3"/>
      <c r="E137" s="3"/>
      <c r="F137" s="3"/>
      <c r="G137" s="3"/>
      <c r="H137" s="3"/>
      <c r="I137" s="3"/>
      <c r="J137" s="82">
        <f t="shared" si="2"/>
        <v>0</v>
      </c>
      <c r="K137" s="7"/>
      <c r="L137" s="83"/>
    </row>
    <row r="138" spans="1:12" s="51" customFormat="1">
      <c r="A138" s="35" t="s">
        <v>56</v>
      </c>
      <c r="B138" s="36" t="s">
        <v>15</v>
      </c>
      <c r="C138" s="35" t="s">
        <v>16</v>
      </c>
      <c r="D138" s="35"/>
      <c r="E138" s="35"/>
      <c r="F138" s="35">
        <v>100</v>
      </c>
      <c r="G138" s="35">
        <v>75</v>
      </c>
      <c r="H138" s="35">
        <v>75</v>
      </c>
      <c r="I138" s="35">
        <v>50</v>
      </c>
      <c r="J138" s="84">
        <f t="shared" si="2"/>
        <v>300</v>
      </c>
      <c r="K138" s="50"/>
      <c r="L138" s="37">
        <v>6.9</v>
      </c>
    </row>
    <row r="139" spans="1:12" s="51" customFormat="1">
      <c r="A139" s="35" t="s">
        <v>56</v>
      </c>
      <c r="B139" s="36" t="s">
        <v>15</v>
      </c>
      <c r="C139" s="35" t="s">
        <v>16</v>
      </c>
      <c r="D139" s="35"/>
      <c r="E139" s="35"/>
      <c r="F139" s="35">
        <v>140</v>
      </c>
      <c r="G139" s="35">
        <v>100</v>
      </c>
      <c r="H139" s="35">
        <v>100</v>
      </c>
      <c r="I139" s="35">
        <v>60</v>
      </c>
      <c r="J139" s="84">
        <f t="shared" si="2"/>
        <v>400</v>
      </c>
      <c r="K139" s="50"/>
      <c r="L139" s="37">
        <v>7.45</v>
      </c>
    </row>
    <row r="140" spans="1:12">
      <c r="A140" s="3"/>
      <c r="B140" s="19"/>
      <c r="C140" s="3"/>
      <c r="D140" s="3"/>
      <c r="E140" s="3"/>
      <c r="F140" s="3"/>
      <c r="G140" s="3"/>
      <c r="H140" s="3"/>
      <c r="I140" s="3"/>
      <c r="J140" s="82">
        <f t="shared" si="2"/>
        <v>0</v>
      </c>
      <c r="K140" s="7"/>
      <c r="L140" s="83"/>
    </row>
    <row r="141" spans="1:12">
      <c r="A141" s="32" t="s">
        <v>57</v>
      </c>
      <c r="B141" s="33" t="s">
        <v>27</v>
      </c>
      <c r="C141" s="32"/>
      <c r="D141" s="32"/>
      <c r="E141" s="32"/>
      <c r="F141" s="32">
        <v>100</v>
      </c>
      <c r="G141" s="32">
        <v>75</v>
      </c>
      <c r="H141" s="32">
        <v>75</v>
      </c>
      <c r="I141" s="32">
        <v>50</v>
      </c>
      <c r="J141" s="82">
        <f t="shared" si="2"/>
        <v>300</v>
      </c>
      <c r="K141" s="46"/>
      <c r="L141" s="34">
        <v>6.9</v>
      </c>
    </row>
    <row r="142" spans="1:12">
      <c r="A142" s="32" t="s">
        <v>57</v>
      </c>
      <c r="B142" s="33" t="s">
        <v>27</v>
      </c>
      <c r="C142" s="32"/>
      <c r="D142" s="32"/>
      <c r="E142" s="32"/>
      <c r="F142" s="32">
        <v>140</v>
      </c>
      <c r="G142" s="32">
        <v>100</v>
      </c>
      <c r="H142" s="32">
        <v>100</v>
      </c>
      <c r="I142" s="32">
        <v>60</v>
      </c>
      <c r="J142" s="82">
        <f t="shared" si="2"/>
        <v>400</v>
      </c>
      <c r="K142" s="46"/>
      <c r="L142" s="34">
        <v>7.45</v>
      </c>
    </row>
    <row r="143" spans="1:12">
      <c r="A143" s="3"/>
      <c r="B143" s="19"/>
      <c r="C143" s="3"/>
      <c r="D143" s="3"/>
      <c r="E143" s="3"/>
      <c r="F143" s="3"/>
      <c r="G143" s="3"/>
      <c r="H143" s="3"/>
      <c r="I143" s="3"/>
      <c r="J143" s="82">
        <f t="shared" si="2"/>
        <v>0</v>
      </c>
      <c r="K143" s="7"/>
      <c r="L143" s="83"/>
    </row>
    <row r="144" spans="1:12" s="51" customFormat="1">
      <c r="A144" s="35" t="s">
        <v>58</v>
      </c>
      <c r="B144" s="36" t="s">
        <v>59</v>
      </c>
      <c r="C144" s="35" t="s">
        <v>54</v>
      </c>
      <c r="D144" s="35"/>
      <c r="E144" s="35"/>
      <c r="F144" s="35">
        <v>100</v>
      </c>
      <c r="G144" s="35">
        <v>75</v>
      </c>
      <c r="H144" s="35">
        <v>75</v>
      </c>
      <c r="I144" s="35">
        <v>50</v>
      </c>
      <c r="J144" s="84">
        <f t="shared" si="2"/>
        <v>300</v>
      </c>
      <c r="K144" s="50"/>
      <c r="L144" s="37">
        <v>6.9</v>
      </c>
    </row>
    <row r="145" spans="1:12" s="51" customFormat="1">
      <c r="A145" s="35" t="s">
        <v>58</v>
      </c>
      <c r="B145" s="36" t="s">
        <v>59</v>
      </c>
      <c r="C145" s="35" t="s">
        <v>54</v>
      </c>
      <c r="D145" s="35"/>
      <c r="E145" s="35"/>
      <c r="F145" s="35">
        <v>140</v>
      </c>
      <c r="G145" s="35">
        <v>100</v>
      </c>
      <c r="H145" s="35">
        <v>100</v>
      </c>
      <c r="I145" s="35">
        <v>60</v>
      </c>
      <c r="J145" s="84">
        <f t="shared" si="2"/>
        <v>400</v>
      </c>
      <c r="K145" s="50"/>
      <c r="L145" s="37">
        <v>7.45</v>
      </c>
    </row>
    <row r="146" spans="1:12">
      <c r="A146" s="3"/>
      <c r="B146" s="19"/>
      <c r="C146" s="3"/>
      <c r="D146" s="3"/>
      <c r="E146" s="3"/>
      <c r="F146" s="3"/>
      <c r="G146" s="3"/>
      <c r="H146" s="3"/>
      <c r="I146" s="3"/>
      <c r="J146" s="82">
        <f t="shared" si="2"/>
        <v>0</v>
      </c>
      <c r="K146" s="7"/>
      <c r="L146" s="83"/>
    </row>
    <row r="147" spans="1:12">
      <c r="A147" s="32" t="s">
        <v>60</v>
      </c>
      <c r="B147" s="33" t="s">
        <v>61</v>
      </c>
      <c r="C147" s="32" t="s">
        <v>16</v>
      </c>
      <c r="D147" s="32"/>
      <c r="E147" s="32"/>
      <c r="F147" s="32">
        <v>100</v>
      </c>
      <c r="G147" s="32">
        <v>90</v>
      </c>
      <c r="H147" s="32">
        <v>90</v>
      </c>
      <c r="I147" s="32">
        <v>20</v>
      </c>
      <c r="J147" s="82">
        <f t="shared" si="2"/>
        <v>300</v>
      </c>
      <c r="K147" s="46"/>
      <c r="L147" s="34">
        <v>5.65</v>
      </c>
    </row>
    <row r="148" spans="1:12">
      <c r="A148" s="32" t="s">
        <v>60</v>
      </c>
      <c r="B148" s="33" t="s">
        <v>61</v>
      </c>
      <c r="C148" s="32" t="s">
        <v>16</v>
      </c>
      <c r="D148" s="32"/>
      <c r="E148" s="32"/>
      <c r="F148" s="32">
        <v>150</v>
      </c>
      <c r="G148" s="32">
        <v>110</v>
      </c>
      <c r="H148" s="32">
        <v>110</v>
      </c>
      <c r="I148" s="32">
        <v>30</v>
      </c>
      <c r="J148" s="82">
        <f t="shared" si="2"/>
        <v>400</v>
      </c>
      <c r="K148" s="46"/>
      <c r="L148" s="34">
        <v>6.2</v>
      </c>
    </row>
    <row r="149" spans="1:12">
      <c r="A149" s="3"/>
      <c r="B149" s="19"/>
      <c r="C149" s="3"/>
      <c r="D149" s="3"/>
      <c r="E149" s="3"/>
      <c r="F149" s="3"/>
      <c r="G149" s="3"/>
      <c r="H149" s="3"/>
      <c r="I149" s="3"/>
      <c r="J149" s="82">
        <f t="shared" si="2"/>
        <v>0</v>
      </c>
      <c r="K149" s="7"/>
      <c r="L149" s="83"/>
    </row>
    <row r="150" spans="1:12">
      <c r="A150" s="32" t="s">
        <v>136</v>
      </c>
      <c r="B150" s="33"/>
      <c r="C150" s="32" t="s">
        <v>135</v>
      </c>
      <c r="D150" s="32"/>
      <c r="E150" s="32"/>
      <c r="F150" s="32">
        <v>120</v>
      </c>
      <c r="G150" s="32">
        <v>130</v>
      </c>
      <c r="H150" s="32"/>
      <c r="I150" s="32">
        <v>50</v>
      </c>
      <c r="J150" s="82">
        <f t="shared" si="2"/>
        <v>300</v>
      </c>
      <c r="K150" s="46"/>
      <c r="L150" s="34">
        <v>5.75</v>
      </c>
    </row>
    <row r="151" spans="1:12" s="51" customFormat="1">
      <c r="A151" s="32" t="s">
        <v>136</v>
      </c>
      <c r="B151" s="36"/>
      <c r="C151" s="32" t="s">
        <v>135</v>
      </c>
      <c r="D151" s="32"/>
      <c r="E151" s="32"/>
      <c r="F151" s="52">
        <v>170</v>
      </c>
      <c r="G151" s="52">
        <v>130</v>
      </c>
      <c r="H151" s="35"/>
      <c r="I151" s="35">
        <v>100</v>
      </c>
      <c r="J151" s="84">
        <f t="shared" si="2"/>
        <v>400</v>
      </c>
      <c r="K151" s="50"/>
      <c r="L151" s="37">
        <v>6.35</v>
      </c>
    </row>
    <row r="152" spans="1:12" s="56" customFormat="1">
      <c r="A152" s="12"/>
      <c r="B152" s="20"/>
      <c r="C152" s="12"/>
      <c r="D152" s="12"/>
      <c r="E152" s="12"/>
      <c r="F152" s="54"/>
      <c r="G152" s="54"/>
      <c r="H152" s="12"/>
      <c r="I152" s="12"/>
      <c r="J152" s="81"/>
      <c r="K152" s="10"/>
      <c r="L152" s="31"/>
    </row>
    <row r="153" spans="1:12" s="51" customFormat="1">
      <c r="A153" s="9" t="s">
        <v>11</v>
      </c>
      <c r="B153" s="17" t="s">
        <v>8</v>
      </c>
      <c r="C153" s="9" t="s">
        <v>12</v>
      </c>
      <c r="D153" s="9"/>
      <c r="E153" s="9"/>
      <c r="F153" s="9">
        <v>100</v>
      </c>
      <c r="G153" s="9">
        <v>80</v>
      </c>
      <c r="H153" s="9">
        <v>120</v>
      </c>
      <c r="I153" s="9"/>
      <c r="J153" s="82">
        <f>F153+G153+H153+I153</f>
        <v>300</v>
      </c>
      <c r="K153" s="11"/>
      <c r="L153" s="28">
        <v>5.6</v>
      </c>
    </row>
    <row r="154" spans="1:12">
      <c r="A154" s="1" t="s">
        <v>11</v>
      </c>
      <c r="B154" s="18" t="s">
        <v>8</v>
      </c>
      <c r="C154" s="1" t="s">
        <v>12</v>
      </c>
      <c r="D154" s="1"/>
      <c r="E154" s="1"/>
      <c r="F154" s="1">
        <v>130</v>
      </c>
      <c r="G154" s="1">
        <v>90</v>
      </c>
      <c r="H154" s="1">
        <v>150</v>
      </c>
      <c r="I154" s="1"/>
      <c r="J154" s="82">
        <f>F154+G154+H154+I154</f>
        <v>370</v>
      </c>
      <c r="K154" s="4"/>
      <c r="L154" s="29">
        <v>6.15</v>
      </c>
    </row>
    <row r="155" spans="1:12" s="51" customFormat="1">
      <c r="A155" s="12"/>
      <c r="B155" s="20"/>
      <c r="C155" s="12"/>
      <c r="D155" s="12"/>
      <c r="E155" s="12"/>
      <c r="F155" s="54"/>
      <c r="G155" s="54"/>
      <c r="H155" s="12"/>
      <c r="I155" s="12"/>
      <c r="J155" s="81"/>
      <c r="K155" s="10"/>
      <c r="L155" s="31"/>
    </row>
    <row r="156" spans="1:12">
      <c r="A156" s="32" t="s">
        <v>62</v>
      </c>
      <c r="B156" s="33"/>
      <c r="C156" s="32" t="s">
        <v>63</v>
      </c>
      <c r="D156" s="32"/>
      <c r="E156" s="32"/>
      <c r="F156" s="32">
        <v>170</v>
      </c>
      <c r="G156" s="32">
        <v>130</v>
      </c>
      <c r="H156" s="32"/>
      <c r="I156" s="32"/>
      <c r="J156" s="82">
        <f t="shared" ref="J156:J166" si="3">F156+G156+H156+I156</f>
        <v>300</v>
      </c>
      <c r="K156" s="46"/>
      <c r="L156" s="34">
        <v>5.65</v>
      </c>
    </row>
    <row r="157" spans="1:12" s="51" customFormat="1">
      <c r="A157" s="35" t="s">
        <v>62</v>
      </c>
      <c r="B157" s="36"/>
      <c r="C157" s="35" t="s">
        <v>63</v>
      </c>
      <c r="D157" s="35"/>
      <c r="E157" s="35"/>
      <c r="F157" s="52">
        <v>200</v>
      </c>
      <c r="G157" s="52">
        <v>200</v>
      </c>
      <c r="H157" s="35"/>
      <c r="I157" s="35"/>
      <c r="J157" s="84">
        <f t="shared" si="3"/>
        <v>400</v>
      </c>
      <c r="K157" s="50"/>
      <c r="L157" s="37">
        <v>6.2</v>
      </c>
    </row>
    <row r="158" spans="1:12" s="51" customFormat="1">
      <c r="A158" s="3"/>
      <c r="B158" s="19"/>
      <c r="C158" s="3"/>
      <c r="D158" s="3"/>
      <c r="E158" s="3"/>
      <c r="F158" s="3"/>
      <c r="G158" s="3"/>
      <c r="H158" s="3"/>
      <c r="I158" s="3"/>
      <c r="J158" s="82">
        <f t="shared" si="3"/>
        <v>0</v>
      </c>
      <c r="K158" s="7"/>
      <c r="L158" s="83"/>
    </row>
    <row r="159" spans="1:12" s="56" customFormat="1">
      <c r="A159" s="32" t="s">
        <v>64</v>
      </c>
      <c r="B159" s="33" t="s">
        <v>65</v>
      </c>
      <c r="C159" s="32"/>
      <c r="D159" s="32"/>
      <c r="E159" s="32"/>
      <c r="F159" s="32">
        <v>100</v>
      </c>
      <c r="G159" s="32">
        <v>200</v>
      </c>
      <c r="H159" s="32"/>
      <c r="I159" s="32"/>
      <c r="J159" s="82">
        <f t="shared" si="3"/>
        <v>300</v>
      </c>
      <c r="K159" s="46"/>
      <c r="L159" s="34">
        <v>5.65</v>
      </c>
    </row>
    <row r="160" spans="1:12">
      <c r="A160" s="32" t="s">
        <v>64</v>
      </c>
      <c r="B160" s="33" t="s">
        <v>65</v>
      </c>
      <c r="C160" s="32"/>
      <c r="D160" s="32"/>
      <c r="E160" s="32"/>
      <c r="F160" s="32">
        <v>150</v>
      </c>
      <c r="G160" s="32">
        <v>250</v>
      </c>
      <c r="H160" s="32"/>
      <c r="I160" s="32"/>
      <c r="J160" s="82">
        <f t="shared" si="3"/>
        <v>400</v>
      </c>
      <c r="K160" s="46"/>
      <c r="L160" s="34">
        <v>6.2</v>
      </c>
    </row>
    <row r="161" spans="1:12">
      <c r="A161" s="3"/>
      <c r="B161" s="19"/>
      <c r="C161" s="3"/>
      <c r="D161" s="3"/>
      <c r="E161" s="3"/>
      <c r="F161" s="3"/>
      <c r="G161" s="3"/>
      <c r="H161" s="3"/>
      <c r="I161" s="3"/>
      <c r="J161" s="82">
        <f t="shared" si="3"/>
        <v>0</v>
      </c>
      <c r="K161" s="7"/>
      <c r="L161" s="83"/>
    </row>
    <row r="162" spans="1:12">
      <c r="A162" s="52" t="s">
        <v>122</v>
      </c>
      <c r="B162" s="36" t="s">
        <v>8</v>
      </c>
      <c r="C162" s="52" t="s">
        <v>16</v>
      </c>
      <c r="D162" s="52"/>
      <c r="E162" s="52"/>
      <c r="F162" s="52">
        <v>120</v>
      </c>
      <c r="G162" s="52">
        <v>90</v>
      </c>
      <c r="H162" s="52">
        <v>90</v>
      </c>
      <c r="I162" s="52"/>
      <c r="J162" s="84">
        <f t="shared" si="3"/>
        <v>300</v>
      </c>
      <c r="K162" s="53"/>
      <c r="L162" s="37">
        <v>5.65</v>
      </c>
    </row>
    <row r="163" spans="1:12" s="51" customFormat="1">
      <c r="A163" s="52" t="s">
        <v>122</v>
      </c>
      <c r="B163" s="36" t="s">
        <v>8</v>
      </c>
      <c r="C163" s="52" t="s">
        <v>16</v>
      </c>
      <c r="D163" s="52"/>
      <c r="E163" s="52"/>
      <c r="F163" s="52">
        <v>180</v>
      </c>
      <c r="G163" s="52">
        <v>110</v>
      </c>
      <c r="H163" s="52">
        <v>110</v>
      </c>
      <c r="I163" s="52"/>
      <c r="J163" s="84">
        <f t="shared" si="3"/>
        <v>400</v>
      </c>
      <c r="K163" s="53"/>
      <c r="L163" s="37">
        <v>6.2</v>
      </c>
    </row>
    <row r="164" spans="1:12" s="51" customFormat="1">
      <c r="A164" s="15"/>
      <c r="B164" s="19"/>
      <c r="C164" s="15"/>
      <c r="D164" s="15"/>
      <c r="E164" s="15"/>
      <c r="F164" s="15"/>
      <c r="G164" s="15"/>
      <c r="H164" s="15"/>
      <c r="I164" s="15"/>
      <c r="J164" s="82">
        <f t="shared" si="3"/>
        <v>0</v>
      </c>
      <c r="K164" s="16"/>
      <c r="L164" s="83"/>
    </row>
    <row r="165" spans="1:12" s="74" customFormat="1">
      <c r="A165" s="52" t="s">
        <v>123</v>
      </c>
      <c r="B165" s="36"/>
      <c r="C165" s="52" t="s">
        <v>124</v>
      </c>
      <c r="D165" s="52"/>
      <c r="E165" s="52"/>
      <c r="F165" s="52">
        <v>150</v>
      </c>
      <c r="G165" s="52">
        <v>150</v>
      </c>
      <c r="H165" s="52">
        <v>0</v>
      </c>
      <c r="I165" s="52"/>
      <c r="J165" s="84">
        <f t="shared" si="3"/>
        <v>300</v>
      </c>
      <c r="K165" s="53"/>
      <c r="L165" s="37">
        <v>5.85</v>
      </c>
    </row>
    <row r="166" spans="1:12" s="56" customFormat="1">
      <c r="A166" s="52" t="s">
        <v>123</v>
      </c>
      <c r="B166" s="36"/>
      <c r="C166" s="52" t="s">
        <v>124</v>
      </c>
      <c r="D166" s="52"/>
      <c r="E166" s="52"/>
      <c r="F166" s="52">
        <v>200</v>
      </c>
      <c r="G166" s="52">
        <v>200</v>
      </c>
      <c r="H166" s="52">
        <v>0</v>
      </c>
      <c r="I166" s="52"/>
      <c r="J166" s="84">
        <f t="shared" si="3"/>
        <v>400</v>
      </c>
      <c r="K166" s="53"/>
      <c r="L166" s="37">
        <v>6.35</v>
      </c>
    </row>
    <row r="167" spans="1:12">
      <c r="A167" s="54"/>
      <c r="B167" s="20"/>
      <c r="C167" s="54"/>
      <c r="D167" s="54"/>
      <c r="E167" s="54"/>
      <c r="F167" s="54"/>
      <c r="G167" s="54"/>
      <c r="H167" s="54"/>
      <c r="I167" s="54"/>
      <c r="J167" s="81"/>
      <c r="K167" s="55"/>
      <c r="L167" s="31"/>
    </row>
    <row r="168" spans="1:12" s="51" customFormat="1">
      <c r="A168" s="32" t="s">
        <v>67</v>
      </c>
      <c r="B168" s="33" t="s">
        <v>68</v>
      </c>
      <c r="C168" s="32"/>
      <c r="D168" s="32"/>
      <c r="E168" s="32"/>
      <c r="F168" s="32">
        <v>150</v>
      </c>
      <c r="G168" s="32">
        <v>150</v>
      </c>
      <c r="H168" s="32"/>
      <c r="I168" s="32"/>
      <c r="J168" s="82">
        <f t="shared" ref="J168:J199" si="4">F168+G168+H168+I168</f>
        <v>300</v>
      </c>
      <c r="K168" s="46"/>
      <c r="L168" s="34">
        <v>5.5</v>
      </c>
    </row>
    <row r="169" spans="1:12" s="51" customFormat="1">
      <c r="A169" s="32" t="s">
        <v>67</v>
      </c>
      <c r="B169" s="33" t="s">
        <v>68</v>
      </c>
      <c r="C169" s="32"/>
      <c r="D169" s="32"/>
      <c r="E169" s="32"/>
      <c r="F169" s="32">
        <v>200</v>
      </c>
      <c r="G169" s="32">
        <v>200</v>
      </c>
      <c r="H169" s="32"/>
      <c r="I169" s="32"/>
      <c r="J169" s="82">
        <f t="shared" si="4"/>
        <v>400</v>
      </c>
      <c r="K169" s="46"/>
      <c r="L169" s="34">
        <v>6.05</v>
      </c>
    </row>
    <row r="170" spans="1:12" s="51" customFormat="1">
      <c r="A170" s="3"/>
      <c r="B170" s="19"/>
      <c r="C170" s="3"/>
      <c r="D170" s="3"/>
      <c r="E170" s="3"/>
      <c r="F170" s="3"/>
      <c r="G170" s="3"/>
      <c r="H170" s="3"/>
      <c r="I170" s="3"/>
      <c r="J170" s="82">
        <f t="shared" si="4"/>
        <v>0</v>
      </c>
      <c r="K170" s="7"/>
      <c r="L170" s="83"/>
    </row>
    <row r="171" spans="1:12" s="51" customFormat="1">
      <c r="A171" s="35" t="s">
        <v>69</v>
      </c>
      <c r="B171" s="36" t="s">
        <v>61</v>
      </c>
      <c r="C171" s="35" t="s">
        <v>16</v>
      </c>
      <c r="D171" s="35"/>
      <c r="E171" s="35"/>
      <c r="F171" s="35">
        <v>100</v>
      </c>
      <c r="G171" s="35">
        <v>75</v>
      </c>
      <c r="H171" s="35">
        <v>75</v>
      </c>
      <c r="I171" s="35">
        <v>50</v>
      </c>
      <c r="J171" s="84">
        <f t="shared" si="4"/>
        <v>300</v>
      </c>
      <c r="K171" s="50"/>
      <c r="L171" s="37">
        <v>5.9</v>
      </c>
    </row>
    <row r="172" spans="1:12">
      <c r="A172" s="35" t="s">
        <v>69</v>
      </c>
      <c r="B172" s="36" t="s">
        <v>61</v>
      </c>
      <c r="C172" s="35" t="s">
        <v>16</v>
      </c>
      <c r="D172" s="35"/>
      <c r="E172" s="35"/>
      <c r="F172" s="35">
        <v>140</v>
      </c>
      <c r="G172" s="35">
        <v>100</v>
      </c>
      <c r="H172" s="35">
        <v>100</v>
      </c>
      <c r="I172" s="35">
        <v>60</v>
      </c>
      <c r="J172" s="84">
        <f t="shared" si="4"/>
        <v>400</v>
      </c>
      <c r="K172" s="50"/>
      <c r="L172" s="37">
        <v>6.45</v>
      </c>
    </row>
    <row r="173" spans="1:12">
      <c r="A173" s="1"/>
      <c r="B173" s="18"/>
      <c r="C173" s="1"/>
      <c r="D173" s="1"/>
      <c r="E173" s="1"/>
      <c r="F173" s="1"/>
      <c r="G173" s="1"/>
      <c r="H173" s="1"/>
      <c r="I173" s="9"/>
      <c r="J173" s="82">
        <f t="shared" si="4"/>
        <v>0</v>
      </c>
      <c r="K173" s="4"/>
      <c r="L173" s="29"/>
    </row>
    <row r="174" spans="1:12">
      <c r="A174" s="33" t="s">
        <v>78</v>
      </c>
      <c r="B174" s="33" t="s">
        <v>84</v>
      </c>
      <c r="C174" s="33" t="s">
        <v>83</v>
      </c>
      <c r="D174" s="33"/>
      <c r="E174" s="33"/>
      <c r="F174" s="32">
        <v>180</v>
      </c>
      <c r="G174" s="32">
        <v>120</v>
      </c>
      <c r="H174" s="32"/>
      <c r="I174" s="32"/>
      <c r="J174" s="82">
        <f t="shared" si="4"/>
        <v>300</v>
      </c>
      <c r="K174" s="46"/>
      <c r="L174" s="34">
        <v>5.65</v>
      </c>
    </row>
    <row r="175" spans="1:12">
      <c r="A175" s="33" t="s">
        <v>78</v>
      </c>
      <c r="B175" s="33" t="s">
        <v>84</v>
      </c>
      <c r="C175" s="33" t="s">
        <v>83</v>
      </c>
      <c r="D175" s="33"/>
      <c r="E175" s="33"/>
      <c r="F175" s="32">
        <v>220</v>
      </c>
      <c r="G175" s="32">
        <v>180</v>
      </c>
      <c r="H175" s="32"/>
      <c r="I175" s="32"/>
      <c r="J175" s="82">
        <f t="shared" si="4"/>
        <v>400</v>
      </c>
      <c r="K175" s="46"/>
      <c r="L175" s="34">
        <v>6.2</v>
      </c>
    </row>
    <row r="176" spans="1:12" s="51" customFormat="1">
      <c r="A176" s="36"/>
      <c r="B176" s="36"/>
      <c r="C176" s="35"/>
      <c r="D176" s="35"/>
      <c r="E176" s="35"/>
      <c r="F176" s="35"/>
      <c r="G176" s="35"/>
      <c r="H176" s="35"/>
      <c r="I176" s="35"/>
      <c r="J176" s="84">
        <f t="shared" si="4"/>
        <v>0</v>
      </c>
      <c r="K176" s="50"/>
      <c r="L176" s="37"/>
    </row>
    <row r="177" spans="1:12" s="51" customFormat="1">
      <c r="A177" s="36" t="s">
        <v>79</v>
      </c>
      <c r="B177" s="36"/>
      <c r="C177" s="35"/>
      <c r="D177" s="35"/>
      <c r="E177" s="35"/>
      <c r="F177" s="35">
        <v>300</v>
      </c>
      <c r="G177" s="35"/>
      <c r="H177" s="35"/>
      <c r="I177" s="35"/>
      <c r="J177" s="84">
        <f t="shared" si="4"/>
        <v>300</v>
      </c>
      <c r="K177" s="50"/>
      <c r="L177" s="37">
        <v>5.5</v>
      </c>
    </row>
    <row r="178" spans="1:12">
      <c r="A178" s="36" t="s">
        <v>79</v>
      </c>
      <c r="B178" s="36"/>
      <c r="C178" s="35"/>
      <c r="D178" s="35"/>
      <c r="E178" s="35"/>
      <c r="F178" s="35">
        <v>400</v>
      </c>
      <c r="G178" s="35"/>
      <c r="H178" s="35"/>
      <c r="I178" s="35"/>
      <c r="J178" s="84">
        <f t="shared" si="4"/>
        <v>400</v>
      </c>
      <c r="K178" s="50"/>
      <c r="L178" s="37">
        <v>6.05</v>
      </c>
    </row>
    <row r="179" spans="1:12" s="49" customFormat="1">
      <c r="A179" s="35"/>
      <c r="B179" s="36"/>
      <c r="C179" s="35"/>
      <c r="D179" s="35"/>
      <c r="E179" s="35"/>
      <c r="F179" s="35"/>
      <c r="G179" s="35"/>
      <c r="H179" s="35"/>
      <c r="I179" s="35"/>
      <c r="J179" s="84">
        <f t="shared" si="4"/>
        <v>0</v>
      </c>
      <c r="K179" s="50"/>
      <c r="L179" s="37"/>
    </row>
    <row r="180" spans="1:12" s="49" customFormat="1">
      <c r="A180" s="1"/>
      <c r="B180" s="18"/>
      <c r="C180" s="1"/>
      <c r="D180" s="1"/>
      <c r="E180" s="1"/>
      <c r="F180" s="1"/>
      <c r="G180" s="1"/>
      <c r="H180" s="1"/>
      <c r="I180" s="9"/>
      <c r="J180" s="82">
        <f t="shared" si="4"/>
        <v>0</v>
      </c>
      <c r="K180" s="4"/>
      <c r="L180" s="29"/>
    </row>
    <row r="181" spans="1:12" s="74" customFormat="1">
      <c r="A181" s="33" t="s">
        <v>80</v>
      </c>
      <c r="B181" s="33" t="s">
        <v>81</v>
      </c>
      <c r="C181" s="32" t="s">
        <v>82</v>
      </c>
      <c r="D181" s="32"/>
      <c r="E181" s="32"/>
      <c r="F181" s="32">
        <v>150</v>
      </c>
      <c r="G181" s="32">
        <v>150</v>
      </c>
      <c r="H181" s="32"/>
      <c r="I181" s="32"/>
      <c r="J181" s="82">
        <f t="shared" si="4"/>
        <v>300</v>
      </c>
      <c r="K181" s="46"/>
      <c r="L181" s="34">
        <v>5.8</v>
      </c>
    </row>
    <row r="182" spans="1:12">
      <c r="A182" s="33" t="s">
        <v>80</v>
      </c>
      <c r="B182" s="33" t="s">
        <v>81</v>
      </c>
      <c r="C182" s="32" t="s">
        <v>82</v>
      </c>
      <c r="D182" s="32"/>
      <c r="E182" s="32"/>
      <c r="F182" s="32">
        <v>200</v>
      </c>
      <c r="G182" s="32">
        <v>200</v>
      </c>
      <c r="H182" s="32"/>
      <c r="I182" s="32"/>
      <c r="J182" s="82">
        <f t="shared" si="4"/>
        <v>400</v>
      </c>
      <c r="K182" s="46"/>
      <c r="L182" s="34">
        <v>6.35</v>
      </c>
    </row>
    <row r="183" spans="1:12" s="51" customFormat="1">
      <c r="A183" s="3"/>
      <c r="B183" s="19"/>
      <c r="C183" s="3"/>
      <c r="D183" s="3"/>
      <c r="E183" s="3"/>
      <c r="F183" s="3"/>
      <c r="G183" s="3"/>
      <c r="H183" s="3"/>
      <c r="I183" s="3"/>
      <c r="J183" s="82">
        <f t="shared" si="4"/>
        <v>0</v>
      </c>
      <c r="K183" s="7"/>
      <c r="L183" s="83"/>
    </row>
    <row r="184" spans="1:12">
      <c r="A184" s="35" t="s">
        <v>75</v>
      </c>
      <c r="B184" s="36" t="s">
        <v>8</v>
      </c>
      <c r="C184" s="35"/>
      <c r="D184" s="35"/>
      <c r="E184" s="35"/>
      <c r="F184" s="35">
        <v>100</v>
      </c>
      <c r="G184" s="35">
        <v>100</v>
      </c>
      <c r="H184" s="35">
        <v>100</v>
      </c>
      <c r="I184" s="35"/>
      <c r="J184" s="84">
        <f t="shared" si="4"/>
        <v>300</v>
      </c>
      <c r="K184" s="50"/>
      <c r="L184" s="37">
        <v>5.6</v>
      </c>
    </row>
    <row r="185" spans="1:12" s="49" customFormat="1">
      <c r="A185" s="35" t="s">
        <v>75</v>
      </c>
      <c r="B185" s="36" t="s">
        <v>8</v>
      </c>
      <c r="C185" s="35"/>
      <c r="D185" s="35"/>
      <c r="E185" s="35"/>
      <c r="F185" s="35">
        <v>150</v>
      </c>
      <c r="G185" s="35">
        <v>125</v>
      </c>
      <c r="H185" s="35">
        <v>125</v>
      </c>
      <c r="I185" s="35"/>
      <c r="J185" s="84">
        <f t="shared" si="4"/>
        <v>400</v>
      </c>
      <c r="K185" s="50"/>
      <c r="L185" s="37">
        <v>6.15</v>
      </c>
    </row>
    <row r="186" spans="1:12" s="49" customFormat="1">
      <c r="A186" s="12"/>
      <c r="B186" s="20"/>
      <c r="C186" s="12"/>
      <c r="D186" s="12"/>
      <c r="E186" s="12"/>
      <c r="F186" s="12"/>
      <c r="G186" s="12"/>
      <c r="H186" s="12"/>
      <c r="I186" s="12"/>
      <c r="J186" s="82">
        <f t="shared" si="4"/>
        <v>0</v>
      </c>
      <c r="K186" s="10"/>
      <c r="L186" s="30"/>
    </row>
    <row r="187" spans="1:12">
      <c r="A187" s="33" t="s">
        <v>70</v>
      </c>
      <c r="B187" s="33"/>
      <c r="C187" s="32" t="s">
        <v>97</v>
      </c>
      <c r="D187" s="32"/>
      <c r="E187" s="32"/>
      <c r="F187" s="32">
        <v>100</v>
      </c>
      <c r="G187" s="32"/>
      <c r="H187" s="32">
        <v>200</v>
      </c>
      <c r="I187" s="32"/>
      <c r="J187" s="80">
        <f t="shared" si="4"/>
        <v>300</v>
      </c>
      <c r="K187" s="46"/>
      <c r="L187" s="34">
        <v>5.6</v>
      </c>
    </row>
    <row r="188" spans="1:12" s="51" customFormat="1">
      <c r="A188" s="33" t="s">
        <v>70</v>
      </c>
      <c r="B188" s="33"/>
      <c r="C188" s="32" t="s">
        <v>97</v>
      </c>
      <c r="D188" s="32"/>
      <c r="E188" s="32"/>
      <c r="F188" s="32">
        <v>150</v>
      </c>
      <c r="G188" s="32"/>
      <c r="H188" s="32">
        <v>250</v>
      </c>
      <c r="I188" s="32"/>
      <c r="J188" s="80">
        <f t="shared" si="4"/>
        <v>400</v>
      </c>
      <c r="K188" s="46"/>
      <c r="L188" s="34">
        <v>6.15</v>
      </c>
    </row>
    <row r="189" spans="1:12">
      <c r="A189" s="20"/>
      <c r="B189" s="20"/>
      <c r="C189" s="12"/>
      <c r="D189" s="12"/>
      <c r="E189" s="12"/>
      <c r="F189" s="12"/>
      <c r="G189" s="12"/>
      <c r="H189" s="12"/>
      <c r="I189" s="12"/>
      <c r="J189" s="82">
        <f t="shared" si="4"/>
        <v>0</v>
      </c>
      <c r="K189" s="10"/>
      <c r="L189" s="30"/>
    </row>
    <row r="190" spans="1:12" s="74" customFormat="1">
      <c r="A190" s="36" t="s">
        <v>89</v>
      </c>
      <c r="B190" s="36"/>
      <c r="C190" s="35" t="s">
        <v>90</v>
      </c>
      <c r="D190" s="35"/>
      <c r="E190" s="35"/>
      <c r="F190" s="35">
        <v>180</v>
      </c>
      <c r="G190" s="35"/>
      <c r="H190" s="35">
        <v>120</v>
      </c>
      <c r="I190" s="35"/>
      <c r="J190" s="84">
        <f t="shared" si="4"/>
        <v>300</v>
      </c>
      <c r="K190" s="50"/>
      <c r="L190" s="37">
        <v>5.8</v>
      </c>
    </row>
    <row r="191" spans="1:12">
      <c r="A191" s="36" t="s">
        <v>89</v>
      </c>
      <c r="B191" s="36"/>
      <c r="C191" s="35" t="s">
        <v>90</v>
      </c>
      <c r="D191" s="35"/>
      <c r="E191" s="35"/>
      <c r="F191" s="35">
        <v>220</v>
      </c>
      <c r="G191" s="35"/>
      <c r="H191" s="35">
        <v>180</v>
      </c>
      <c r="I191" s="35"/>
      <c r="J191" s="84">
        <f t="shared" si="4"/>
        <v>400</v>
      </c>
      <c r="K191" s="50"/>
      <c r="L191" s="37">
        <v>6.35</v>
      </c>
    </row>
    <row r="192" spans="1:12" s="49" customFormat="1">
      <c r="A192" s="12"/>
      <c r="B192" s="20"/>
      <c r="C192" s="12"/>
      <c r="D192" s="12"/>
      <c r="E192" s="12"/>
      <c r="F192" s="12"/>
      <c r="G192" s="12"/>
      <c r="H192" s="12"/>
      <c r="I192" s="12"/>
      <c r="J192" s="82">
        <f t="shared" si="4"/>
        <v>0</v>
      </c>
      <c r="K192" s="10"/>
      <c r="L192" s="30"/>
    </row>
    <row r="193" spans="1:12" s="74" customFormat="1">
      <c r="A193" s="32" t="s">
        <v>101</v>
      </c>
      <c r="B193" s="33"/>
      <c r="C193" s="35" t="s">
        <v>32</v>
      </c>
      <c r="D193" s="35"/>
      <c r="E193" s="35"/>
      <c r="F193" s="32">
        <v>100</v>
      </c>
      <c r="G193" s="32"/>
      <c r="H193" s="32">
        <v>200</v>
      </c>
      <c r="I193" s="32"/>
      <c r="J193" s="80">
        <f t="shared" si="4"/>
        <v>300</v>
      </c>
      <c r="K193" s="46"/>
      <c r="L193" s="34">
        <v>5.6</v>
      </c>
    </row>
    <row r="194" spans="1:12" s="56" customFormat="1">
      <c r="A194" s="32" t="s">
        <v>101</v>
      </c>
      <c r="B194" s="33"/>
      <c r="C194" s="35" t="s">
        <v>32</v>
      </c>
      <c r="D194" s="35"/>
      <c r="E194" s="35"/>
      <c r="F194" s="32">
        <v>150</v>
      </c>
      <c r="G194" s="32"/>
      <c r="H194" s="32">
        <v>225</v>
      </c>
      <c r="I194" s="32"/>
      <c r="J194" s="80">
        <f t="shared" si="4"/>
        <v>375</v>
      </c>
      <c r="K194" s="46"/>
      <c r="L194" s="34">
        <v>6.15</v>
      </c>
    </row>
    <row r="195" spans="1:12" s="51" customFormat="1">
      <c r="A195" s="12"/>
      <c r="B195" s="20"/>
      <c r="C195" s="12"/>
      <c r="D195" s="12"/>
      <c r="E195" s="12"/>
      <c r="F195" s="12"/>
      <c r="G195" s="12"/>
      <c r="H195" s="12"/>
      <c r="I195" s="12"/>
      <c r="J195" s="81"/>
      <c r="K195" s="10"/>
      <c r="L195" s="31"/>
    </row>
    <row r="196" spans="1:12" s="74" customFormat="1">
      <c r="A196" s="35" t="s">
        <v>75</v>
      </c>
      <c r="B196" s="36"/>
      <c r="C196" s="35" t="s">
        <v>16</v>
      </c>
      <c r="D196" s="35"/>
      <c r="E196" s="35"/>
      <c r="F196" s="35">
        <v>150</v>
      </c>
      <c r="G196" s="35">
        <v>150</v>
      </c>
      <c r="H196" s="35"/>
      <c r="I196" s="35"/>
      <c r="J196" s="84">
        <f t="shared" si="4"/>
        <v>300</v>
      </c>
      <c r="K196" s="50"/>
      <c r="L196" s="37">
        <v>5.5</v>
      </c>
    </row>
    <row r="197" spans="1:12">
      <c r="A197" s="35" t="s">
        <v>75</v>
      </c>
      <c r="B197" s="36"/>
      <c r="C197" s="35" t="s">
        <v>16</v>
      </c>
      <c r="D197" s="35"/>
      <c r="E197" s="35"/>
      <c r="F197" s="35">
        <v>200</v>
      </c>
      <c r="G197" s="35">
        <v>200</v>
      </c>
      <c r="H197" s="35"/>
      <c r="I197" s="35"/>
      <c r="J197" s="84">
        <f t="shared" si="4"/>
        <v>400</v>
      </c>
      <c r="K197" s="50"/>
      <c r="L197" s="37">
        <v>6.05</v>
      </c>
    </row>
    <row r="198" spans="1:12" s="49" customFormat="1">
      <c r="A198" s="12"/>
      <c r="B198" s="20"/>
      <c r="C198" s="12"/>
      <c r="D198" s="12"/>
      <c r="E198" s="12"/>
      <c r="F198" s="12"/>
      <c r="G198" s="12"/>
      <c r="H198" s="12"/>
      <c r="I198" s="12"/>
      <c r="J198" s="82">
        <f t="shared" si="4"/>
        <v>0</v>
      </c>
      <c r="K198" s="10"/>
      <c r="L198" s="30"/>
    </row>
    <row r="199" spans="1:12" s="74" customFormat="1">
      <c r="A199" s="32" t="s">
        <v>73</v>
      </c>
      <c r="B199" s="33"/>
      <c r="C199" s="32"/>
      <c r="D199" s="32"/>
      <c r="E199" s="32"/>
      <c r="F199" s="32">
        <v>100</v>
      </c>
      <c r="G199" s="32">
        <v>150</v>
      </c>
      <c r="H199" s="32"/>
      <c r="I199" s="32">
        <v>50</v>
      </c>
      <c r="J199" s="80">
        <f t="shared" si="4"/>
        <v>300</v>
      </c>
      <c r="K199" s="46"/>
      <c r="L199" s="34">
        <v>5.5</v>
      </c>
    </row>
    <row r="200" spans="1:12">
      <c r="A200" s="32" t="s">
        <v>73</v>
      </c>
      <c r="B200" s="33"/>
      <c r="C200" s="32"/>
      <c r="D200" s="32"/>
      <c r="E200" s="32"/>
      <c r="F200" s="32">
        <v>150</v>
      </c>
      <c r="G200" s="32">
        <v>190</v>
      </c>
      <c r="H200" s="32"/>
      <c r="I200" s="32">
        <v>60</v>
      </c>
      <c r="J200" s="80">
        <f t="shared" ref="J200:J231" si="5">F200+G200+H200+I200</f>
        <v>400</v>
      </c>
      <c r="K200" s="46"/>
      <c r="L200" s="34">
        <v>6.05</v>
      </c>
    </row>
    <row r="201" spans="1:12">
      <c r="A201" s="12"/>
      <c r="B201" s="20"/>
      <c r="C201" s="12"/>
      <c r="D201" s="12"/>
      <c r="E201" s="12"/>
      <c r="F201" s="12"/>
      <c r="G201" s="12"/>
      <c r="H201" s="12"/>
      <c r="I201" s="12"/>
      <c r="J201" s="82">
        <f t="shared" si="5"/>
        <v>0</v>
      </c>
      <c r="K201" s="10"/>
      <c r="L201" s="30"/>
    </row>
    <row r="202" spans="1:12" s="51" customFormat="1">
      <c r="A202" s="35" t="s">
        <v>71</v>
      </c>
      <c r="B202" s="36"/>
      <c r="C202" s="35"/>
      <c r="D202" s="35"/>
      <c r="E202" s="35"/>
      <c r="F202" s="35">
        <v>100</v>
      </c>
      <c r="G202" s="35">
        <v>200</v>
      </c>
      <c r="H202" s="35"/>
      <c r="I202" s="35"/>
      <c r="J202" s="84">
        <f t="shared" si="5"/>
        <v>300</v>
      </c>
      <c r="K202" s="50"/>
      <c r="L202" s="37">
        <v>5.6</v>
      </c>
    </row>
    <row r="203" spans="1:12" s="51" customFormat="1">
      <c r="A203" s="35" t="s">
        <v>71</v>
      </c>
      <c r="B203" s="36"/>
      <c r="C203" s="35"/>
      <c r="D203" s="35"/>
      <c r="E203" s="35"/>
      <c r="F203" s="35">
        <v>150</v>
      </c>
      <c r="G203" s="35">
        <v>250</v>
      </c>
      <c r="H203" s="35"/>
      <c r="I203" s="35"/>
      <c r="J203" s="84">
        <f t="shared" si="5"/>
        <v>400</v>
      </c>
      <c r="K203" s="50"/>
      <c r="L203" s="37">
        <v>6.15</v>
      </c>
    </row>
    <row r="204" spans="1:12">
      <c r="A204" s="12"/>
      <c r="B204" s="19"/>
      <c r="C204" s="2"/>
      <c r="D204" s="2"/>
      <c r="E204" s="2"/>
      <c r="F204" s="3"/>
      <c r="G204" s="2"/>
      <c r="H204" s="3"/>
      <c r="I204" s="2"/>
      <c r="J204" s="82">
        <f t="shared" si="5"/>
        <v>0</v>
      </c>
      <c r="K204" s="5"/>
      <c r="L204" s="30"/>
    </row>
    <row r="205" spans="1:12">
      <c r="A205" s="32" t="s">
        <v>74</v>
      </c>
      <c r="B205" s="32"/>
      <c r="C205" s="32"/>
      <c r="D205" s="32"/>
      <c r="E205" s="32"/>
      <c r="F205" s="32">
        <v>100</v>
      </c>
      <c r="G205" s="32">
        <v>75</v>
      </c>
      <c r="H205" s="32">
        <v>75</v>
      </c>
      <c r="I205" s="32">
        <v>50</v>
      </c>
      <c r="J205" s="80">
        <f t="shared" si="5"/>
        <v>300</v>
      </c>
      <c r="K205" s="46"/>
      <c r="L205" s="34">
        <v>6.4</v>
      </c>
    </row>
    <row r="206" spans="1:12">
      <c r="A206" s="32" t="s">
        <v>74</v>
      </c>
      <c r="B206" s="32"/>
      <c r="C206" s="32"/>
      <c r="D206" s="32"/>
      <c r="E206" s="32"/>
      <c r="F206" s="32">
        <v>150</v>
      </c>
      <c r="G206" s="32">
        <v>95</v>
      </c>
      <c r="H206" s="32">
        <v>95</v>
      </c>
      <c r="I206" s="32">
        <v>60</v>
      </c>
      <c r="J206" s="80">
        <f t="shared" si="5"/>
        <v>400</v>
      </c>
      <c r="K206" s="46"/>
      <c r="L206" s="34">
        <v>6.95</v>
      </c>
    </row>
    <row r="207" spans="1:12">
      <c r="A207" s="1"/>
      <c r="B207" s="19"/>
      <c r="C207" s="2"/>
      <c r="D207" s="2"/>
      <c r="E207" s="2"/>
      <c r="F207" s="3"/>
      <c r="G207" s="2"/>
      <c r="H207" s="3"/>
      <c r="I207" s="2"/>
      <c r="J207" s="82">
        <f t="shared" si="5"/>
        <v>0</v>
      </c>
      <c r="K207" s="5"/>
      <c r="L207" s="30"/>
    </row>
    <row r="208" spans="1:12">
      <c r="A208" s="89" t="s">
        <v>18</v>
      </c>
      <c r="B208" s="90" t="s">
        <v>76</v>
      </c>
      <c r="C208" s="89" t="s">
        <v>19</v>
      </c>
      <c r="D208" s="89"/>
      <c r="E208" s="89"/>
      <c r="F208" s="91">
        <v>100</v>
      </c>
      <c r="G208" s="91">
        <v>100</v>
      </c>
      <c r="H208" s="91">
        <v>100</v>
      </c>
      <c r="I208" s="89"/>
      <c r="J208" s="82">
        <f t="shared" si="5"/>
        <v>300</v>
      </c>
      <c r="K208" s="28">
        <v>5.5</v>
      </c>
      <c r="L208" s="2"/>
    </row>
    <row r="209" spans="1:12">
      <c r="A209" s="89" t="s">
        <v>18</v>
      </c>
      <c r="B209" s="90" t="s">
        <v>76</v>
      </c>
      <c r="C209" s="89" t="s">
        <v>19</v>
      </c>
      <c r="D209" s="89"/>
      <c r="E209" s="89"/>
      <c r="F209" s="91">
        <v>150</v>
      </c>
      <c r="G209" s="91">
        <v>130</v>
      </c>
      <c r="H209" s="91">
        <v>120</v>
      </c>
      <c r="I209" s="89"/>
      <c r="J209" s="82">
        <f t="shared" si="5"/>
        <v>400</v>
      </c>
      <c r="K209" s="29">
        <v>6.05</v>
      </c>
      <c r="L209" s="2"/>
    </row>
    <row r="210" spans="1:12">
      <c r="A210" s="92"/>
      <c r="B210" s="93"/>
      <c r="C210" s="92"/>
      <c r="D210" s="92"/>
      <c r="E210" s="92"/>
      <c r="F210" s="92"/>
      <c r="G210" s="92"/>
      <c r="H210" s="92"/>
      <c r="I210" s="92"/>
      <c r="J210" s="82">
        <f t="shared" si="5"/>
        <v>0</v>
      </c>
      <c r="K210" s="30"/>
      <c r="L210" s="2"/>
    </row>
    <row r="211" spans="1:12" s="74" customFormat="1">
      <c r="A211" s="94" t="s">
        <v>18</v>
      </c>
      <c r="B211" s="95"/>
      <c r="C211" s="96" t="s">
        <v>19</v>
      </c>
      <c r="D211" s="96"/>
      <c r="E211" s="96"/>
      <c r="F211" s="94">
        <v>100</v>
      </c>
      <c r="G211" s="94"/>
      <c r="H211" s="94">
        <v>200</v>
      </c>
      <c r="I211" s="94"/>
      <c r="J211" s="82">
        <f t="shared" si="5"/>
        <v>300</v>
      </c>
      <c r="K211" s="30">
        <v>5.45</v>
      </c>
      <c r="L211" s="2"/>
    </row>
    <row r="212" spans="1:12">
      <c r="A212" s="96" t="s">
        <v>18</v>
      </c>
      <c r="B212" s="95"/>
      <c r="C212" s="96" t="s">
        <v>19</v>
      </c>
      <c r="D212" s="96"/>
      <c r="E212" s="96"/>
      <c r="F212" s="94">
        <v>150</v>
      </c>
      <c r="G212" s="94"/>
      <c r="H212" s="94">
        <v>250</v>
      </c>
      <c r="I212" s="94"/>
      <c r="J212" s="82">
        <f t="shared" si="5"/>
        <v>400</v>
      </c>
      <c r="K212" s="30">
        <v>6</v>
      </c>
      <c r="L212" s="2"/>
    </row>
    <row r="213" spans="1:12">
      <c r="A213" s="98"/>
      <c r="B213" s="98"/>
      <c r="C213" s="98"/>
      <c r="D213" s="98"/>
      <c r="E213" s="98"/>
      <c r="F213" s="98"/>
      <c r="G213" s="98"/>
      <c r="H213" s="98"/>
      <c r="I213" s="98"/>
      <c r="J213" s="82">
        <f t="shared" si="5"/>
        <v>0</v>
      </c>
      <c r="K213" s="30"/>
      <c r="L213" s="2"/>
    </row>
    <row r="214" spans="1:12">
      <c r="A214" s="64" t="s">
        <v>95</v>
      </c>
      <c r="B214" s="64"/>
      <c r="C214" s="64" t="s">
        <v>96</v>
      </c>
      <c r="D214" s="64"/>
      <c r="E214" s="64"/>
      <c r="F214" s="64">
        <v>100</v>
      </c>
      <c r="G214" s="64"/>
      <c r="H214" s="64">
        <v>200</v>
      </c>
      <c r="I214" s="64"/>
      <c r="J214" s="82">
        <f t="shared" si="5"/>
        <v>300</v>
      </c>
      <c r="K214" s="28">
        <v>5.5</v>
      </c>
      <c r="L214" s="2"/>
    </row>
    <row r="215" spans="1:12">
      <c r="A215" s="64" t="s">
        <v>94</v>
      </c>
      <c r="B215" s="64"/>
      <c r="C215" s="64" t="s">
        <v>96</v>
      </c>
      <c r="D215" s="64"/>
      <c r="E215" s="64"/>
      <c r="F215" s="64">
        <v>150</v>
      </c>
      <c r="G215" s="64"/>
      <c r="H215" s="64">
        <v>250</v>
      </c>
      <c r="I215" s="64"/>
      <c r="J215" s="82">
        <f t="shared" si="5"/>
        <v>400</v>
      </c>
      <c r="K215" s="29">
        <v>6.05</v>
      </c>
      <c r="L215" s="2"/>
    </row>
    <row r="216" spans="1:12">
      <c r="A216" s="98"/>
      <c r="B216" s="98"/>
      <c r="C216" s="98"/>
      <c r="D216" s="98"/>
      <c r="E216" s="98"/>
      <c r="F216" s="98"/>
      <c r="G216" s="98"/>
      <c r="H216" s="98"/>
      <c r="I216" s="98"/>
      <c r="J216" s="82">
        <f t="shared" si="5"/>
        <v>0</v>
      </c>
      <c r="K216" s="31"/>
      <c r="L216" s="2"/>
    </row>
    <row r="217" spans="1:12">
      <c r="A217" s="90" t="s">
        <v>37</v>
      </c>
      <c r="B217" s="90" t="s">
        <v>15</v>
      </c>
      <c r="C217" s="90" t="s">
        <v>16</v>
      </c>
      <c r="D217" s="90"/>
      <c r="E217" s="90"/>
      <c r="F217" s="99">
        <v>100</v>
      </c>
      <c r="G217" s="99">
        <v>90</v>
      </c>
      <c r="H217" s="99">
        <v>90</v>
      </c>
      <c r="I217" s="99">
        <v>20</v>
      </c>
      <c r="J217" s="82">
        <f t="shared" si="5"/>
        <v>300</v>
      </c>
      <c r="K217" s="30"/>
      <c r="L217" s="2"/>
    </row>
    <row r="218" spans="1:12">
      <c r="A218" s="90" t="s">
        <v>37</v>
      </c>
      <c r="B218" s="90" t="s">
        <v>15</v>
      </c>
      <c r="C218" s="90" t="s">
        <v>16</v>
      </c>
      <c r="D218" s="90"/>
      <c r="E218" s="90"/>
      <c r="F218" s="99">
        <v>140</v>
      </c>
      <c r="G218" s="99">
        <v>110</v>
      </c>
      <c r="H218" s="99">
        <v>120</v>
      </c>
      <c r="I218" s="99">
        <v>30</v>
      </c>
      <c r="J218" s="82">
        <f t="shared" si="5"/>
        <v>400</v>
      </c>
      <c r="K218" s="30"/>
      <c r="L218" s="2"/>
    </row>
    <row r="219" spans="1:12">
      <c r="A219" s="93"/>
      <c r="B219" s="93"/>
      <c r="C219" s="93"/>
      <c r="D219" s="93"/>
      <c r="E219" s="93"/>
      <c r="F219" s="93"/>
      <c r="G219" s="93"/>
      <c r="H219" s="93"/>
      <c r="I219" s="93"/>
      <c r="J219" s="82">
        <f t="shared" si="5"/>
        <v>0</v>
      </c>
      <c r="K219" s="30"/>
      <c r="L219" s="2"/>
    </row>
    <row r="220" spans="1:12">
      <c r="A220" s="100" t="s">
        <v>37</v>
      </c>
      <c r="B220" s="100"/>
      <c r="C220" s="100" t="s">
        <v>16</v>
      </c>
      <c r="D220" s="100"/>
      <c r="E220" s="100"/>
      <c r="F220" s="100">
        <v>90</v>
      </c>
      <c r="G220" s="100"/>
      <c r="H220" s="100">
        <v>210</v>
      </c>
      <c r="I220" s="100"/>
      <c r="J220" s="82">
        <f t="shared" si="5"/>
        <v>300</v>
      </c>
      <c r="K220" s="30">
        <v>6.5</v>
      </c>
      <c r="L220" s="2"/>
    </row>
    <row r="221" spans="1:12">
      <c r="A221" s="100" t="s">
        <v>37</v>
      </c>
      <c r="B221" s="100"/>
      <c r="C221" s="100" t="s">
        <v>16</v>
      </c>
      <c r="D221" s="100"/>
      <c r="E221" s="100"/>
      <c r="F221" s="100">
        <v>140</v>
      </c>
      <c r="G221" s="100"/>
      <c r="H221" s="100">
        <v>260</v>
      </c>
      <c r="I221" s="100"/>
      <c r="J221" s="82">
        <f t="shared" si="5"/>
        <v>400</v>
      </c>
      <c r="K221" s="30">
        <v>7.05</v>
      </c>
      <c r="L221" s="2"/>
    </row>
    <row r="222" spans="1:12">
      <c r="A222" s="98"/>
      <c r="B222" s="98"/>
      <c r="C222" s="98"/>
      <c r="D222" s="98"/>
      <c r="E222" s="98"/>
      <c r="F222" s="98"/>
      <c r="G222" s="98"/>
      <c r="H222" s="98"/>
      <c r="I222" s="98"/>
      <c r="J222" s="82">
        <f t="shared" si="5"/>
        <v>0</v>
      </c>
      <c r="K222" s="30"/>
      <c r="L222" s="2"/>
    </row>
    <row r="223" spans="1:12">
      <c r="A223" s="90" t="s">
        <v>53</v>
      </c>
      <c r="B223" s="90" t="s">
        <v>15</v>
      </c>
      <c r="C223" s="101" t="s">
        <v>54</v>
      </c>
      <c r="D223" s="101"/>
      <c r="E223" s="101"/>
      <c r="F223" s="99">
        <v>100</v>
      </c>
      <c r="G223" s="99">
        <v>75</v>
      </c>
      <c r="H223" s="99">
        <v>75</v>
      </c>
      <c r="I223" s="99">
        <v>50</v>
      </c>
      <c r="J223" s="82">
        <f t="shared" si="5"/>
        <v>300</v>
      </c>
      <c r="K223" s="30"/>
      <c r="L223" s="2"/>
    </row>
    <row r="224" spans="1:12">
      <c r="A224" s="90" t="s">
        <v>53</v>
      </c>
      <c r="B224" s="90" t="s">
        <v>15</v>
      </c>
      <c r="C224" s="101" t="s">
        <v>54</v>
      </c>
      <c r="D224" s="101"/>
      <c r="E224" s="101"/>
      <c r="F224" s="99">
        <v>150</v>
      </c>
      <c r="G224" s="99">
        <v>95</v>
      </c>
      <c r="H224" s="99">
        <v>95</v>
      </c>
      <c r="I224" s="99">
        <v>60</v>
      </c>
      <c r="J224" s="82">
        <f t="shared" si="5"/>
        <v>400</v>
      </c>
      <c r="K224" s="30"/>
      <c r="L224" s="2"/>
    </row>
    <row r="225" spans="1:12">
      <c r="A225" s="93"/>
      <c r="B225" s="93"/>
      <c r="C225" s="93"/>
      <c r="D225" s="93"/>
      <c r="E225" s="93"/>
      <c r="F225" s="93"/>
      <c r="G225" s="93"/>
      <c r="H225" s="93"/>
      <c r="I225" s="93"/>
      <c r="J225" s="82">
        <f t="shared" si="5"/>
        <v>0</v>
      </c>
      <c r="K225" s="30"/>
      <c r="L225" s="2"/>
    </row>
    <row r="226" spans="1:12">
      <c r="A226" s="95" t="s">
        <v>53</v>
      </c>
      <c r="B226" s="95"/>
      <c r="C226" s="102" t="s">
        <v>16</v>
      </c>
      <c r="D226" s="102"/>
      <c r="E226" s="102"/>
      <c r="F226" s="100">
        <v>120</v>
      </c>
      <c r="G226" s="100"/>
      <c r="H226" s="100">
        <v>180</v>
      </c>
      <c r="I226" s="100"/>
      <c r="J226" s="82">
        <f t="shared" si="5"/>
        <v>300</v>
      </c>
      <c r="K226" s="30">
        <v>5.45</v>
      </c>
      <c r="L226" s="2"/>
    </row>
    <row r="227" spans="1:12">
      <c r="A227" s="95" t="s">
        <v>53</v>
      </c>
      <c r="B227" s="95"/>
      <c r="C227" s="102" t="s">
        <v>16</v>
      </c>
      <c r="D227" s="102"/>
      <c r="E227" s="102"/>
      <c r="F227" s="100">
        <v>180</v>
      </c>
      <c r="G227" s="100"/>
      <c r="H227" s="100">
        <v>220</v>
      </c>
      <c r="I227" s="100"/>
      <c r="J227" s="82">
        <f t="shared" si="5"/>
        <v>400</v>
      </c>
      <c r="K227" s="30">
        <v>5.9</v>
      </c>
      <c r="L227" s="2"/>
    </row>
    <row r="228" spans="1:12">
      <c r="A228" s="98"/>
      <c r="B228" s="98"/>
      <c r="C228" s="98"/>
      <c r="D228" s="98"/>
      <c r="E228" s="98"/>
      <c r="F228" s="98"/>
      <c r="G228" s="98"/>
      <c r="H228" s="98"/>
      <c r="I228" s="98"/>
      <c r="J228" s="82">
        <f t="shared" si="5"/>
        <v>0</v>
      </c>
      <c r="K228" s="30"/>
      <c r="L228" s="2"/>
    </row>
    <row r="229" spans="1:12">
      <c r="A229" s="90" t="s">
        <v>56</v>
      </c>
      <c r="B229" s="90" t="s">
        <v>8</v>
      </c>
      <c r="C229" s="90" t="s">
        <v>12</v>
      </c>
      <c r="D229" s="90"/>
      <c r="E229" s="90"/>
      <c r="F229" s="99">
        <v>100</v>
      </c>
      <c r="G229" s="99">
        <v>75</v>
      </c>
      <c r="H229" s="99">
        <v>75</v>
      </c>
      <c r="I229" s="99">
        <v>50</v>
      </c>
      <c r="J229" s="82">
        <f t="shared" si="5"/>
        <v>300</v>
      </c>
      <c r="K229" s="30"/>
      <c r="L229" s="2"/>
    </row>
    <row r="230" spans="1:12">
      <c r="A230" s="90" t="s">
        <v>56</v>
      </c>
      <c r="B230" s="90" t="s">
        <v>8</v>
      </c>
      <c r="C230" s="90" t="s">
        <v>12</v>
      </c>
      <c r="D230" s="90"/>
      <c r="E230" s="90"/>
      <c r="F230" s="99">
        <v>140</v>
      </c>
      <c r="G230" s="99">
        <v>100</v>
      </c>
      <c r="H230" s="99">
        <v>100</v>
      </c>
      <c r="I230" s="99">
        <v>60</v>
      </c>
      <c r="J230" s="82">
        <f t="shared" si="5"/>
        <v>400</v>
      </c>
      <c r="K230" s="30"/>
      <c r="L230" s="2"/>
    </row>
    <row r="231" spans="1:12">
      <c r="A231" s="93"/>
      <c r="B231" s="93"/>
      <c r="C231" s="93"/>
      <c r="D231" s="93"/>
      <c r="E231" s="93"/>
      <c r="F231" s="93"/>
      <c r="G231" s="93"/>
      <c r="H231" s="93"/>
      <c r="I231" s="93"/>
      <c r="J231" s="82">
        <f t="shared" si="5"/>
        <v>0</v>
      </c>
      <c r="K231" s="30"/>
      <c r="L231" s="2"/>
    </row>
    <row r="232" spans="1:12">
      <c r="A232" s="95" t="s">
        <v>56</v>
      </c>
      <c r="B232" s="95"/>
      <c r="C232" s="95" t="s">
        <v>12</v>
      </c>
      <c r="D232" s="95"/>
      <c r="E232" s="95"/>
      <c r="F232" s="100">
        <v>90</v>
      </c>
      <c r="G232" s="100"/>
      <c r="H232" s="100">
        <v>210</v>
      </c>
      <c r="I232" s="100"/>
      <c r="J232" s="82">
        <f t="shared" ref="J232:J248" si="6">F232+G232+H232+I232</f>
        <v>300</v>
      </c>
      <c r="K232" s="30">
        <v>6.9</v>
      </c>
      <c r="L232" s="2"/>
    </row>
    <row r="233" spans="1:12">
      <c r="A233" s="95" t="s">
        <v>56</v>
      </c>
      <c r="B233" s="95"/>
      <c r="C233" s="95" t="s">
        <v>12</v>
      </c>
      <c r="D233" s="95"/>
      <c r="E233" s="95"/>
      <c r="F233" s="100">
        <v>140</v>
      </c>
      <c r="G233" s="100"/>
      <c r="H233" s="100">
        <v>260</v>
      </c>
      <c r="I233" s="100"/>
      <c r="J233" s="82">
        <f t="shared" si="6"/>
        <v>400</v>
      </c>
      <c r="K233" s="30">
        <v>7.45</v>
      </c>
      <c r="L233" s="2"/>
    </row>
    <row r="234" spans="1:12">
      <c r="A234" s="98"/>
      <c r="B234" s="98"/>
      <c r="C234" s="98"/>
      <c r="D234" s="98"/>
      <c r="E234" s="98"/>
      <c r="F234" s="98"/>
      <c r="G234" s="98"/>
      <c r="H234" s="98"/>
      <c r="I234" s="98"/>
      <c r="J234" s="82">
        <f t="shared" si="6"/>
        <v>0</v>
      </c>
      <c r="K234" s="30"/>
      <c r="L234" s="2"/>
    </row>
    <row r="235" spans="1:12">
      <c r="A235" s="90" t="s">
        <v>91</v>
      </c>
      <c r="B235" s="90" t="s">
        <v>92</v>
      </c>
      <c r="C235" s="101" t="s">
        <v>83</v>
      </c>
      <c r="D235" s="101"/>
      <c r="E235" s="101"/>
      <c r="F235" s="99">
        <v>180</v>
      </c>
      <c r="G235" s="99">
        <v>120</v>
      </c>
      <c r="H235" s="90"/>
      <c r="I235" s="90"/>
      <c r="J235" s="82">
        <f t="shared" si="6"/>
        <v>300</v>
      </c>
      <c r="K235" s="30"/>
      <c r="L235" s="2"/>
    </row>
    <row r="236" spans="1:12">
      <c r="A236" s="90" t="s">
        <v>91</v>
      </c>
      <c r="B236" s="90" t="s">
        <v>92</v>
      </c>
      <c r="C236" s="101" t="s">
        <v>83</v>
      </c>
      <c r="D236" s="101"/>
      <c r="E236" s="101"/>
      <c r="F236" s="99">
        <v>220</v>
      </c>
      <c r="G236" s="99">
        <v>180</v>
      </c>
      <c r="H236" s="90"/>
      <c r="I236" s="90"/>
      <c r="J236" s="82">
        <f t="shared" si="6"/>
        <v>400</v>
      </c>
      <c r="K236" s="30"/>
      <c r="L236" s="2"/>
    </row>
    <row r="237" spans="1:12">
      <c r="A237" s="93"/>
      <c r="B237" s="93"/>
      <c r="C237" s="93"/>
      <c r="D237" s="93"/>
      <c r="E237" s="93"/>
      <c r="F237" s="93"/>
      <c r="G237" s="93"/>
      <c r="H237" s="93"/>
      <c r="I237" s="93"/>
      <c r="J237" s="82">
        <f t="shared" si="6"/>
        <v>0</v>
      </c>
      <c r="K237" s="30"/>
      <c r="L237" s="2"/>
    </row>
    <row r="238" spans="1:12" s="74" customFormat="1">
      <c r="A238" s="100" t="s">
        <v>91</v>
      </c>
      <c r="B238" s="100"/>
      <c r="C238" s="103" t="s">
        <v>93</v>
      </c>
      <c r="D238" s="103"/>
      <c r="E238" s="103"/>
      <c r="F238" s="100">
        <v>180</v>
      </c>
      <c r="G238" s="100"/>
      <c r="H238" s="100">
        <v>120</v>
      </c>
      <c r="I238" s="100"/>
      <c r="J238" s="82">
        <f t="shared" si="6"/>
        <v>300</v>
      </c>
      <c r="K238" s="30">
        <v>5.65</v>
      </c>
      <c r="L238" s="2"/>
    </row>
    <row r="239" spans="1:12">
      <c r="A239" s="100" t="s">
        <v>91</v>
      </c>
      <c r="B239" s="100"/>
      <c r="C239" s="103" t="s">
        <v>93</v>
      </c>
      <c r="D239" s="103"/>
      <c r="E239" s="103"/>
      <c r="F239" s="100">
        <v>220</v>
      </c>
      <c r="G239" s="100"/>
      <c r="H239" s="100">
        <v>180</v>
      </c>
      <c r="I239" s="100"/>
      <c r="J239" s="82">
        <f t="shared" si="6"/>
        <v>400</v>
      </c>
      <c r="K239" s="30">
        <v>6.2</v>
      </c>
      <c r="L239" s="2"/>
    </row>
    <row r="240" spans="1:12">
      <c r="A240" s="2"/>
      <c r="B240" s="2"/>
      <c r="C240" s="3"/>
      <c r="D240" s="3"/>
      <c r="E240" s="3"/>
      <c r="F240" s="2"/>
      <c r="G240" s="3"/>
      <c r="H240" s="2"/>
      <c r="I240" s="2"/>
      <c r="J240" s="82">
        <f t="shared" si="6"/>
        <v>0</v>
      </c>
      <c r="K240" s="30"/>
      <c r="L240" s="2"/>
    </row>
    <row r="241" spans="1:12">
      <c r="A241" s="32" t="s">
        <v>98</v>
      </c>
      <c r="B241" s="32" t="s">
        <v>99</v>
      </c>
      <c r="C241" s="32"/>
      <c r="D241" s="32"/>
      <c r="E241" s="32"/>
      <c r="F241" s="32">
        <v>100</v>
      </c>
      <c r="G241" s="32">
        <v>270</v>
      </c>
      <c r="H241" s="32">
        <v>30</v>
      </c>
      <c r="I241" s="32"/>
      <c r="J241" s="82">
        <f t="shared" si="6"/>
        <v>400</v>
      </c>
      <c r="K241" s="34">
        <v>5.4</v>
      </c>
      <c r="L241" s="2" t="s">
        <v>118</v>
      </c>
    </row>
    <row r="242" spans="1:12">
      <c r="A242" s="32" t="s">
        <v>98</v>
      </c>
      <c r="B242" s="32" t="s">
        <v>99</v>
      </c>
      <c r="C242" s="32"/>
      <c r="D242" s="32"/>
      <c r="E242" s="32"/>
      <c r="F242" s="32"/>
      <c r="G242" s="32">
        <v>370</v>
      </c>
      <c r="H242" s="32">
        <v>30</v>
      </c>
      <c r="I242" s="32"/>
      <c r="J242" s="82">
        <f t="shared" si="6"/>
        <v>400</v>
      </c>
      <c r="K242" s="34">
        <v>6.05</v>
      </c>
      <c r="L242" s="2"/>
    </row>
    <row r="243" spans="1:12">
      <c r="A243" s="2"/>
      <c r="B243" s="2"/>
      <c r="C243" s="3"/>
      <c r="D243" s="3"/>
      <c r="E243" s="3"/>
      <c r="F243" s="2"/>
      <c r="G243" s="3"/>
      <c r="H243" s="2"/>
      <c r="I243" s="2"/>
      <c r="J243" s="82">
        <f t="shared" si="6"/>
        <v>0</v>
      </c>
      <c r="K243" s="30"/>
      <c r="L243" s="2"/>
    </row>
    <row r="244" spans="1:12" s="74" customFormat="1">
      <c r="A244" s="35" t="s">
        <v>102</v>
      </c>
      <c r="B244" s="35"/>
      <c r="C244" s="35" t="s">
        <v>63</v>
      </c>
      <c r="D244" s="35"/>
      <c r="E244" s="35"/>
      <c r="F244" s="35">
        <v>170</v>
      </c>
      <c r="G244" s="35"/>
      <c r="H244" s="35">
        <v>130</v>
      </c>
      <c r="I244" s="35"/>
      <c r="J244" s="82">
        <f t="shared" si="6"/>
        <v>300</v>
      </c>
      <c r="K244" s="37">
        <v>5.85</v>
      </c>
      <c r="L244" s="2"/>
    </row>
    <row r="245" spans="1:12">
      <c r="A245" s="35" t="s">
        <v>102</v>
      </c>
      <c r="B245" s="35"/>
      <c r="C245" s="35" t="s">
        <v>63</v>
      </c>
      <c r="D245" s="35"/>
      <c r="E245" s="35"/>
      <c r="F245" s="35">
        <v>200</v>
      </c>
      <c r="G245" s="35"/>
      <c r="H245" s="35">
        <v>200</v>
      </c>
      <c r="I245" s="35"/>
      <c r="J245" s="82">
        <f t="shared" si="6"/>
        <v>400</v>
      </c>
      <c r="K245" s="37">
        <v>6.45</v>
      </c>
      <c r="L245" s="2"/>
    </row>
    <row r="246" spans="1:12">
      <c r="A246" s="2"/>
      <c r="B246" s="2"/>
      <c r="C246" s="3"/>
      <c r="D246" s="3"/>
      <c r="E246" s="3"/>
      <c r="F246" s="2"/>
      <c r="G246" s="3"/>
      <c r="H246" s="2"/>
      <c r="I246" s="12"/>
      <c r="J246" s="81">
        <f t="shared" si="6"/>
        <v>0</v>
      </c>
      <c r="K246" s="31"/>
      <c r="L246" s="2"/>
    </row>
    <row r="247" spans="1:12">
      <c r="A247" s="32" t="s">
        <v>103</v>
      </c>
      <c r="B247" s="32" t="s">
        <v>105</v>
      </c>
      <c r="C247" s="32" t="s">
        <v>104</v>
      </c>
      <c r="D247" s="32"/>
      <c r="E247" s="32"/>
      <c r="F247" s="32">
        <v>100</v>
      </c>
      <c r="G247" s="32"/>
      <c r="H247" s="32">
        <v>200</v>
      </c>
      <c r="I247" s="32"/>
      <c r="J247" s="82">
        <f t="shared" si="6"/>
        <v>300</v>
      </c>
      <c r="K247" s="34">
        <v>5.85</v>
      </c>
      <c r="L247" s="2"/>
    </row>
    <row r="248" spans="1:12">
      <c r="A248" s="32" t="s">
        <v>103</v>
      </c>
      <c r="B248" s="32"/>
      <c r="C248" s="32" t="s">
        <v>104</v>
      </c>
      <c r="D248" s="32"/>
      <c r="E248" s="32"/>
      <c r="F248" s="32">
        <v>150</v>
      </c>
      <c r="G248" s="32"/>
      <c r="H248" s="32">
        <v>250</v>
      </c>
      <c r="I248" s="32"/>
      <c r="J248" s="82">
        <f t="shared" si="6"/>
        <v>400</v>
      </c>
      <c r="K248" s="34">
        <v>6.45</v>
      </c>
      <c r="L248" s="2"/>
    </row>
    <row r="249" spans="1:12">
      <c r="A249" s="32" t="s">
        <v>103</v>
      </c>
      <c r="B249" s="32"/>
      <c r="C249" s="32" t="s">
        <v>104</v>
      </c>
      <c r="D249" s="32"/>
      <c r="E249" s="32"/>
      <c r="F249" s="32">
        <v>150</v>
      </c>
      <c r="G249" s="32"/>
      <c r="H249" s="32">
        <v>250</v>
      </c>
      <c r="I249" s="32"/>
      <c r="J249" s="82">
        <f>F249+G249+H249+I249</f>
        <v>400</v>
      </c>
      <c r="K249" s="34">
        <v>6.45</v>
      </c>
      <c r="L249" s="2"/>
    </row>
    <row r="250" spans="1:12">
      <c r="A250" s="12"/>
      <c r="B250" s="12"/>
      <c r="C250" s="12"/>
      <c r="D250" s="12"/>
      <c r="E250" s="12"/>
      <c r="F250" s="12"/>
      <c r="G250" s="12"/>
      <c r="H250" s="12"/>
      <c r="I250" s="12"/>
      <c r="J250" s="81"/>
      <c r="K250" s="31"/>
      <c r="L250" s="2"/>
    </row>
    <row r="251" spans="1:12">
      <c r="A251" s="35" t="s">
        <v>106</v>
      </c>
      <c r="B251" s="100"/>
      <c r="C251" s="103"/>
      <c r="D251" s="103"/>
      <c r="E251" s="103"/>
      <c r="F251" s="104">
        <v>150</v>
      </c>
      <c r="G251" s="104"/>
      <c r="H251" s="100">
        <v>150</v>
      </c>
      <c r="I251" s="100"/>
      <c r="J251" s="84">
        <f>F251+G251+H251+I251</f>
        <v>300</v>
      </c>
      <c r="K251" s="37">
        <v>5.85</v>
      </c>
      <c r="L251" s="2"/>
    </row>
    <row r="252" spans="1:12">
      <c r="A252" s="35" t="s">
        <v>106</v>
      </c>
      <c r="B252" s="100"/>
      <c r="C252" s="100"/>
      <c r="D252" s="100"/>
      <c r="E252" s="100"/>
      <c r="F252" s="100">
        <v>200</v>
      </c>
      <c r="G252" s="100"/>
      <c r="H252" s="100">
        <v>200</v>
      </c>
      <c r="I252" s="100"/>
      <c r="J252" s="84">
        <f>F252+G252+H252+I252</f>
        <v>400</v>
      </c>
      <c r="K252" s="37">
        <v>6.45</v>
      </c>
      <c r="L252" s="2"/>
    </row>
    <row r="253" spans="1:12">
      <c r="A253" s="12"/>
      <c r="B253" s="105"/>
      <c r="C253" s="106"/>
      <c r="D253" s="106"/>
      <c r="E253" s="106"/>
      <c r="F253" s="105"/>
      <c r="G253" s="105"/>
      <c r="H253" s="105"/>
      <c r="I253" s="105"/>
      <c r="J253" s="81"/>
      <c r="K253" s="31"/>
      <c r="L253" s="2"/>
    </row>
    <row r="254" spans="1:12">
      <c r="A254" s="107" t="s">
        <v>119</v>
      </c>
      <c r="B254" s="90"/>
      <c r="C254" s="89" t="s">
        <v>139</v>
      </c>
      <c r="D254" s="89"/>
      <c r="E254" s="89"/>
      <c r="F254" s="91"/>
      <c r="G254" s="91">
        <v>300</v>
      </c>
      <c r="H254" s="91"/>
      <c r="I254" s="89"/>
      <c r="J254" s="80">
        <f>F254+G254+H254+I254</f>
        <v>300</v>
      </c>
      <c r="K254" s="34">
        <v>5.5</v>
      </c>
      <c r="L254" s="2"/>
    </row>
    <row r="255" spans="1:12">
      <c r="A255" s="107" t="s">
        <v>119</v>
      </c>
      <c r="B255" s="90"/>
      <c r="C255" s="89" t="s">
        <v>139</v>
      </c>
      <c r="D255" s="89"/>
      <c r="E255" s="89"/>
      <c r="F255" s="91"/>
      <c r="G255" s="91">
        <v>400</v>
      </c>
      <c r="H255" s="91"/>
      <c r="I255" s="89"/>
      <c r="J255" s="80">
        <f>F255+G255+H255+I255</f>
        <v>400</v>
      </c>
      <c r="K255" s="34">
        <v>6.05</v>
      </c>
      <c r="L255" s="2"/>
    </row>
    <row r="256" spans="1:12">
      <c r="A256" s="108"/>
      <c r="B256" s="93"/>
      <c r="C256" s="92"/>
      <c r="D256" s="92"/>
      <c r="E256" s="92"/>
      <c r="F256" s="92"/>
      <c r="G256" s="92"/>
      <c r="H256" s="92"/>
      <c r="I256" s="109"/>
      <c r="J256" s="81"/>
      <c r="K256" s="31"/>
      <c r="L256" s="2"/>
    </row>
    <row r="257" spans="1:12">
      <c r="A257" s="110" t="s">
        <v>120</v>
      </c>
      <c r="B257" s="95"/>
      <c r="C257" s="96" t="s">
        <v>138</v>
      </c>
      <c r="D257" s="96"/>
      <c r="E257" s="96"/>
      <c r="F257" s="94"/>
      <c r="G257" s="94">
        <v>300</v>
      </c>
      <c r="H257" s="94"/>
      <c r="I257" s="94"/>
      <c r="J257" s="84">
        <f t="shared" ref="J257:J264" si="7">F257+G257+H257</f>
        <v>300</v>
      </c>
      <c r="K257" s="37">
        <v>5.5</v>
      </c>
      <c r="L257" s="2"/>
    </row>
    <row r="258" spans="1:12">
      <c r="A258" s="110" t="s">
        <v>120</v>
      </c>
      <c r="B258" s="95"/>
      <c r="C258" s="96" t="s">
        <v>138</v>
      </c>
      <c r="D258" s="96"/>
      <c r="E258" s="96"/>
      <c r="F258" s="94"/>
      <c r="G258" s="94">
        <v>400</v>
      </c>
      <c r="H258" s="94"/>
      <c r="I258" s="94"/>
      <c r="J258" s="84">
        <f t="shared" si="7"/>
        <v>400</v>
      </c>
      <c r="K258" s="37">
        <v>6.05</v>
      </c>
      <c r="L258" s="2"/>
    </row>
    <row r="259" spans="1:12">
      <c r="A259" s="98"/>
      <c r="B259" s="98"/>
      <c r="C259" s="98"/>
      <c r="D259" s="98"/>
      <c r="E259" s="98"/>
      <c r="F259" s="98"/>
      <c r="G259" s="98"/>
      <c r="H259" s="98"/>
      <c r="I259" s="105"/>
      <c r="J259" s="81">
        <f t="shared" si="7"/>
        <v>0</v>
      </c>
      <c r="K259" s="31"/>
      <c r="L259" s="2"/>
    </row>
    <row r="260" spans="1:12">
      <c r="A260" s="111" t="s">
        <v>121</v>
      </c>
      <c r="B260" s="64"/>
      <c r="C260" s="64"/>
      <c r="D260" s="64"/>
      <c r="E260" s="64"/>
      <c r="F260" s="64"/>
      <c r="G260" s="64"/>
      <c r="H260" s="64"/>
      <c r="I260" s="64"/>
      <c r="J260" s="82">
        <f t="shared" si="7"/>
        <v>0</v>
      </c>
      <c r="K260" s="28">
        <v>5.65</v>
      </c>
      <c r="L260" s="2"/>
    </row>
    <row r="261" spans="1:12">
      <c r="A261" s="111" t="s">
        <v>121</v>
      </c>
      <c r="B261" s="64"/>
      <c r="C261" s="64"/>
      <c r="D261" s="64"/>
      <c r="E261" s="64"/>
      <c r="F261" s="64"/>
      <c r="G261" s="64"/>
      <c r="H261" s="64"/>
      <c r="I261" s="64"/>
      <c r="J261" s="82">
        <f t="shared" si="7"/>
        <v>0</v>
      </c>
      <c r="K261" s="29">
        <v>6.2</v>
      </c>
      <c r="L261" s="2"/>
    </row>
    <row r="262" spans="1:12">
      <c r="A262" s="112"/>
      <c r="B262" s="2"/>
      <c r="C262" s="3"/>
      <c r="D262" s="3"/>
      <c r="E262" s="3"/>
      <c r="F262" s="2"/>
      <c r="G262" s="3"/>
      <c r="H262" s="2"/>
      <c r="I262" s="12"/>
      <c r="J262" s="81">
        <f t="shared" si="7"/>
        <v>0</v>
      </c>
      <c r="K262" s="31"/>
      <c r="L262" s="2"/>
    </row>
    <row r="263" spans="1:12" s="74" customFormat="1">
      <c r="A263" s="64" t="s">
        <v>141</v>
      </c>
      <c r="B263" s="64"/>
      <c r="C263" s="64"/>
      <c r="D263" s="64"/>
      <c r="E263" s="64"/>
      <c r="F263" s="64"/>
      <c r="G263" s="64"/>
      <c r="H263" s="64"/>
      <c r="I263" s="64"/>
      <c r="J263" s="82">
        <f t="shared" si="7"/>
        <v>0</v>
      </c>
      <c r="K263" s="28"/>
      <c r="L263" s="2"/>
    </row>
    <row r="264" spans="1:12">
      <c r="A264" s="97" t="s">
        <v>141</v>
      </c>
      <c r="B264" s="72"/>
      <c r="C264" s="72"/>
      <c r="D264" s="72"/>
      <c r="E264" s="72"/>
      <c r="F264" s="72"/>
      <c r="G264" s="72"/>
      <c r="H264" s="72"/>
      <c r="I264" s="72"/>
      <c r="J264" s="87">
        <f t="shared" si="7"/>
        <v>0</v>
      </c>
      <c r="K264" s="76"/>
      <c r="L264" s="72"/>
    </row>
  </sheetData>
  <pageMargins left="0.7" right="0.7" top="0.75" bottom="0.75" header="0.3" footer="0.3"/>
  <pageSetup scale="1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F8E419EBEA147B696A14AA1345C25" ma:contentTypeVersion="10" ma:contentTypeDescription="Create a new document." ma:contentTypeScope="" ma:versionID="08d513857a57d4254e8a4e891dbec268">
  <xsd:schema xmlns:xsd="http://www.w3.org/2001/XMLSchema" xmlns:xs="http://www.w3.org/2001/XMLSchema" xmlns:p="http://schemas.microsoft.com/office/2006/metadata/properties" xmlns:ns2="b0a936aa-fe75-47d6-b534-7cfc2ba2adab" targetNamespace="http://schemas.microsoft.com/office/2006/metadata/properties" ma:root="true" ma:fieldsID="c56c014ca4cd24338dfc0d4bcea70c7b" ns2:_="">
    <xsd:import namespace="b0a936aa-fe75-47d6-b534-7cfc2ba2ad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936aa-fe75-47d6-b534-7cfc2ba2a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6E8B2-3438-48D8-BBE5-C13A80958A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0a936aa-fe75-47d6-b534-7cfc2ba2ada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3F8862-5FF3-4FF8-93EE-0AF221B7A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936aa-fe75-47d6-b534-7cfc2ba2a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6368F-E077-41DC-9D2B-FDA10FB92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HANGRY PRICE LIST AND BREAKDOWN</vt:lpstr>
      <vt:lpstr>Jajjikari cafe </vt:lpstr>
      <vt:lpstr>Hangry price feb2020</vt:lpstr>
      <vt:lpstr>'HANGRY PRICE LIST AND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Jacqulin Pereira</cp:lastModifiedBy>
  <cp:lastPrinted>2022-07-21T23:58:11Z</cp:lastPrinted>
  <dcterms:created xsi:type="dcterms:W3CDTF">2019-09-09T15:12:55Z</dcterms:created>
  <dcterms:modified xsi:type="dcterms:W3CDTF">2022-10-03T01:05:18Z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0x010100A7BF8E419EBEA147B696A14AA1345C25</vt:lpwstr>
  </property>
</Properties>
</file>